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Foglio1!$B$4:$M$194</definedName>
  </definedNames>
  <calcPr calcId="145621"/>
</workbook>
</file>

<file path=xl/calcChain.xml><?xml version="1.0" encoding="utf-8"?>
<calcChain xmlns="http://schemas.openxmlformats.org/spreadsheetml/2006/main">
  <c r="H188" i="1" l="1"/>
  <c r="H80" i="1"/>
  <c r="H31" i="1"/>
  <c r="H111" i="1"/>
  <c r="H109" i="1"/>
  <c r="H110" i="1"/>
  <c r="H107" i="1"/>
  <c r="H105" i="1"/>
  <c r="H108" i="1"/>
  <c r="H104" i="1"/>
  <c r="H102" i="1"/>
  <c r="H103" i="1"/>
  <c r="H194" i="1"/>
  <c r="H185" i="1"/>
  <c r="H183" i="1"/>
  <c r="H133" i="1"/>
  <c r="H131" i="1"/>
  <c r="H129" i="1"/>
  <c r="H127" i="1"/>
  <c r="H125" i="1"/>
  <c r="H124" i="1"/>
  <c r="H123" i="1"/>
  <c r="H121" i="1"/>
  <c r="H120" i="1"/>
  <c r="H119" i="1"/>
  <c r="H115" i="1"/>
  <c r="H113" i="1"/>
  <c r="H101" i="1"/>
  <c r="H100" i="1"/>
  <c r="H98" i="1"/>
  <c r="H97" i="1"/>
  <c r="H95" i="1"/>
  <c r="H61" i="1"/>
  <c r="H59" i="1"/>
  <c r="H57" i="1"/>
  <c r="H55" i="1"/>
  <c r="H53" i="1"/>
  <c r="H49" i="1"/>
  <c r="H48" i="1"/>
  <c r="H44" i="1"/>
  <c r="H43" i="1"/>
  <c r="H41" i="1"/>
  <c r="H40" i="1"/>
  <c r="H38" i="1"/>
  <c r="H37" i="1"/>
  <c r="H35" i="1"/>
  <c r="H34" i="1"/>
  <c r="H32" i="1"/>
  <c r="H30" i="1"/>
  <c r="H28" i="1"/>
  <c r="H23" i="1"/>
  <c r="H17" i="1"/>
  <c r="H18" i="1"/>
  <c r="H9" i="1"/>
  <c r="H6" i="1"/>
  <c r="H7" i="1"/>
  <c r="H8" i="1"/>
  <c r="H11" i="1"/>
  <c r="H12" i="1"/>
  <c r="H20" i="1"/>
  <c r="H29" i="1"/>
  <c r="H33" i="1"/>
  <c r="H36" i="1"/>
  <c r="H39" i="1"/>
  <c r="H42" i="1"/>
  <c r="H45" i="1"/>
  <c r="H50" i="1"/>
  <c r="H51" i="1"/>
  <c r="H54" i="1"/>
  <c r="H56" i="1"/>
  <c r="H58" i="1"/>
  <c r="H60" i="1"/>
  <c r="H62" i="1"/>
  <c r="H81" i="1"/>
  <c r="H96" i="1"/>
  <c r="H99" i="1"/>
  <c r="H112" i="1"/>
  <c r="H114" i="1"/>
  <c r="H116" i="1"/>
  <c r="H117" i="1"/>
  <c r="H118" i="1"/>
  <c r="H122" i="1"/>
  <c r="H126" i="1"/>
  <c r="H130" i="1"/>
  <c r="H132" i="1"/>
  <c r="H157" i="1"/>
  <c r="H165" i="1"/>
  <c r="H169" i="1"/>
  <c r="H170" i="1"/>
  <c r="H179" i="1"/>
  <c r="H190" i="1"/>
  <c r="H5" i="1"/>
</calcChain>
</file>

<file path=xl/sharedStrings.xml><?xml version="1.0" encoding="utf-8"?>
<sst xmlns="http://schemas.openxmlformats.org/spreadsheetml/2006/main" count="571" uniqueCount="381">
  <si>
    <t>Denominazione generica del prodotto</t>
  </si>
  <si>
    <t>u.m.</t>
  </si>
  <si>
    <t xml:space="preserve"> </t>
  </si>
  <si>
    <t>LOTTO</t>
  </si>
  <si>
    <t>Protesi in polipropilene monofilamento</t>
  </si>
  <si>
    <t>8 x 13 cm  (+/-3cm)</t>
  </si>
  <si>
    <t>nr.</t>
  </si>
  <si>
    <t>15 x 15 cm  (+/-5cm)</t>
  </si>
  <si>
    <t>25 x 31 cm  (+/-5cm)</t>
  </si>
  <si>
    <t xml:space="preserve">rete macroporosa leggera in monofilamento polipropilene, filo diametro 120 micron circa , per laparocele, porosità minima 410 micron, grammatura media non superiore a 50 gr./metro quadro </t>
  </si>
  <si>
    <t>50 x 50 cm circa</t>
  </si>
  <si>
    <t xml:space="preserve">Protesi in polipropilene preformata per ernia inguinale maschile e femminile idonea per interventi con accesso anteriore </t>
  </si>
  <si>
    <t>5 x 12 cm (+/-2cm)</t>
  </si>
  <si>
    <t>Protesi per ernia inguinale preformata con plug  in polipropilene anche in confezione separata</t>
  </si>
  <si>
    <t>varie  tipologie e misure di rete e di plug</t>
  </si>
  <si>
    <t>Protesi per ernia inguinale preformata non assorbibile o semiassorbibile  con plug  tridimenzionale</t>
  </si>
  <si>
    <t>Protesi semiassorbibili, monofilamento, per il trattamento dell'ernia inguinale e incisionale con posizionamento posteriore</t>
  </si>
  <si>
    <t>6 X 11 cm circa</t>
  </si>
  <si>
    <r>
      <t>cm</t>
    </r>
    <r>
      <rPr>
        <vertAlign val="superscript"/>
        <sz val="10"/>
        <rFont val="Calibri"/>
        <family val="2"/>
      </rPr>
      <t>2</t>
    </r>
  </si>
  <si>
    <t>10x15 cm  (+/- 3 cm)</t>
  </si>
  <si>
    <t>15 x 15 cm</t>
  </si>
  <si>
    <t>30X30 cm</t>
  </si>
  <si>
    <t>Protesi con composizione mista parzialmente riassorbibili non autoaderenti compatibili col contatto con i visceri a struttura macroporosa per ernia inguinale, RETTANGOLARI O OVALI</t>
  </si>
  <si>
    <t>15 x 15 cm  (+/-5 cm)</t>
  </si>
  <si>
    <t>20 x 25 cm  (+/-5 cm)</t>
  </si>
  <si>
    <t>30 x 30 cm  (+/-5 cm)</t>
  </si>
  <si>
    <t>Protesi in polipropilene o poliestere preformate per ernia inguinale autoaderenti/autoadesive</t>
  </si>
  <si>
    <t>8 x 12 (+/- 3)</t>
  </si>
  <si>
    <t>Protesi in polipropilene o poliestere  autoaderenti/autoadesive  per laparocele in open</t>
  </si>
  <si>
    <t>9 x 15 cm (+/-3)</t>
  </si>
  <si>
    <t>15X15 (+/-3)</t>
  </si>
  <si>
    <t xml:space="preserve">Protesi in polipropilene o poliestere  autoaderenti/autoadesive  per laparocele in open </t>
  </si>
  <si>
    <t>15 x 20 cm (+/-3)</t>
  </si>
  <si>
    <r>
      <t>cm</t>
    </r>
    <r>
      <rPr>
        <vertAlign val="superscript"/>
        <sz val="10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</si>
  <si>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t>15 x 30 cm (+/-5)</t>
  </si>
  <si>
    <t>Protesi in PTFE da poter porre a contatto con visceri con lato antiaderenziale , anche con trattamento antimicrobico, spessore 1/1,5 mm</t>
  </si>
  <si>
    <t>varie e forme misure</t>
  </si>
  <si>
    <t>Protesi in PTFE da poter porre a contatto con visceri con lato antiaderenziale , anche con trattamento antimicrobico, spessore 2 mm</t>
  </si>
  <si>
    <t>Protesi non assorbibile per riparazione di ernie inguinali  per via laparoscopica, leggere, macroporose, anche nel tipo  autoadesivo</t>
  </si>
  <si>
    <t>10 x 15 cm (+/- 3 cm)</t>
  </si>
  <si>
    <t>15x 15 cm (+/-5)</t>
  </si>
  <si>
    <t>Protesi per riparazione di laparoceli anche per via laparoscopica con doppio lato antiaderenziale per il contatto con i visceri</t>
  </si>
  <si>
    <t>15 x 20 (+/- 2 cm)</t>
  </si>
  <si>
    <t>20 x 30 (+/- 2 cm)</t>
  </si>
  <si>
    <t>20x25 cm  (+/- 2 cm)</t>
  </si>
  <si>
    <t>30x35 cm  (+/- 2 cm)</t>
  </si>
  <si>
    <t>Protesi per ernia ombelicale, addominale, epigastrica, difetti da trocar da accesso laparoscopico a memoria di forma compatibile con il contatto con i visceri con eventuale sistema fissagio</t>
  </si>
  <si>
    <t>Diametro 6 cm circa o inferiore</t>
  </si>
  <si>
    <t>Diametro 8 cm circa</t>
  </si>
  <si>
    <t>Diametro 12 cm circa e superiore</t>
  </si>
  <si>
    <t xml:space="preserve">Protesi completamente assorbibile sintetica per supporto temporaneo </t>
  </si>
  <si>
    <t>cm 15x15 +/- 5 cm</t>
  </si>
  <si>
    <t>cm 30x30</t>
  </si>
  <si>
    <t>Protesi biologica di matrice acellulare di derma porcino crosslinked</t>
  </si>
  <si>
    <t xml:space="preserve">varie misure </t>
  </si>
  <si>
    <t>Protesi biologica di pericardio eterologo non crosslinked</t>
  </si>
  <si>
    <t>6 x 18 cm  (+/-2 cm)</t>
  </si>
  <si>
    <t>12 x 20 cm (+/-2 cm)</t>
  </si>
  <si>
    <t>Protesi biologica  a base di collagene di pericardio eterologo  crosslinked</t>
  </si>
  <si>
    <t>varie misure</t>
  </si>
  <si>
    <t>Protesi presagomate in materiale sintetico per ernia parastomale</t>
  </si>
  <si>
    <t>FABBISOGNO QUINQUENNALE</t>
  </si>
  <si>
    <t>DIPRO</t>
  </si>
  <si>
    <t>HERNIAMESH</t>
  </si>
  <si>
    <t>NOME COMMERCIALE</t>
  </si>
  <si>
    <t>DITTA</t>
  </si>
  <si>
    <t>43A</t>
  </si>
  <si>
    <t>43B</t>
  </si>
  <si>
    <t>Protesi sintetica riassorbibile (sintetico a lento riassorbimento)  per riparazione ernia iatale e parete addominale  disponibilità misure varie fino a 75 cm2</t>
  </si>
  <si>
    <t>Protesi sintetica riassorbibile (sintetico a lento riassorbimento)  per riparazione ernia iatale e parete addominale  disponibilità misure varie superiori a 75 cm2</t>
  </si>
  <si>
    <t>FERMED</t>
  </si>
  <si>
    <t>B-BRAUN</t>
  </si>
  <si>
    <t>COVIDIEN</t>
  </si>
  <si>
    <t>TECNOMEDICAL</t>
  </si>
  <si>
    <t>J&amp;J</t>
  </si>
  <si>
    <t>ASSUT</t>
  </si>
  <si>
    <t>BARD</t>
  </si>
  <si>
    <t>GORE</t>
  </si>
  <si>
    <t>BAXTER</t>
  </si>
  <si>
    <t>FEBAR</t>
  </si>
  <si>
    <t>DISTREX</t>
  </si>
  <si>
    <t>Polymesh Polypropylene</t>
  </si>
  <si>
    <t>Hermesh6</t>
  </si>
  <si>
    <t>Bulev</t>
  </si>
  <si>
    <t>Surgopro hernia mate</t>
  </si>
  <si>
    <t>Biomesh p1</t>
  </si>
  <si>
    <t>Parietex plug e patch</t>
  </si>
  <si>
    <t>Ultraproplug</t>
  </si>
  <si>
    <t>Polymesh composite</t>
  </si>
  <si>
    <t>Parietene Progrip</t>
  </si>
  <si>
    <t>Ultrapro</t>
  </si>
  <si>
    <t>Polymesh Composite</t>
  </si>
  <si>
    <t>ULTRAPRO</t>
  </si>
  <si>
    <t>PolyMesh Composite</t>
  </si>
  <si>
    <t>Parietex Progrip</t>
  </si>
  <si>
    <t>ULTRA PRO</t>
  </si>
  <si>
    <t>SORBIMESH</t>
  </si>
  <si>
    <t>Proceed</t>
  </si>
  <si>
    <t>Parietex Optimized Composite</t>
  </si>
  <si>
    <t>St hernia patch</t>
  </si>
  <si>
    <t>Parietez Optimized composite</t>
  </si>
  <si>
    <t>Covamesh</t>
  </si>
  <si>
    <t>Adhesix</t>
  </si>
  <si>
    <t>Bard Adhesix</t>
  </si>
  <si>
    <t>Bard Dulex Mesh</t>
  </si>
  <si>
    <t>Gore Dual Mesh/Plus Biomaterial</t>
  </si>
  <si>
    <t>BulevB</t>
  </si>
  <si>
    <t>Hermesh8</t>
  </si>
  <si>
    <t>BULEVB1515 (15x15)</t>
  </si>
  <si>
    <t>0114320 (12x15)</t>
  </si>
  <si>
    <t>Herniamesh 8</t>
  </si>
  <si>
    <t>h81515 (15x15)</t>
  </si>
  <si>
    <t xml:space="preserve">Omyra Mesh </t>
  </si>
  <si>
    <t>1061522 (15x22)</t>
  </si>
  <si>
    <t>Mesh composita flessibile ethicon physiomesh</t>
  </si>
  <si>
    <t>1062030 (20x30)</t>
  </si>
  <si>
    <t>2p ucmc - Umbilical clear mesh composite</t>
  </si>
  <si>
    <t>Parietex Composite Ventral Patch</t>
  </si>
  <si>
    <t>Cabs'air composite</t>
  </si>
  <si>
    <t>Bardventralex st hernia patch</t>
  </si>
  <si>
    <t>Clearmesh composite</t>
  </si>
  <si>
    <t>Safil Mesh</t>
  </si>
  <si>
    <t>Vicryl knitted mesh</t>
  </si>
  <si>
    <t>Permacol</t>
  </si>
  <si>
    <t>Veritas Collagen Matrix</t>
  </si>
  <si>
    <t>Tutomesh</t>
  </si>
  <si>
    <t>Periguard</t>
  </si>
  <si>
    <t>Parietex Parastomal</t>
  </si>
  <si>
    <t>Colostomy mesh</t>
  </si>
  <si>
    <t>Gore Dualmesh Plus Biomaterial</t>
  </si>
  <si>
    <t>Dynamesh IPST</t>
  </si>
  <si>
    <t>Gore Bio-A Tissue Reinforcement</t>
  </si>
  <si>
    <t>Protesi non assorbibile di idoneo materiale con lato a rapida infiltrazione tissutale, leggere, con lato a contatto con i visceri con minima aderenza, anche nel tipo con sisema di posizionamento</t>
  </si>
  <si>
    <t>15 x 20 cm (+/-5 cm)</t>
  </si>
  <si>
    <t>20 x 30 cm (+/-5 cm)</t>
  </si>
  <si>
    <t>30 x 35 cm (+/-5 cm)</t>
  </si>
  <si>
    <t>Ventralight ST con Sistema di posizionamento</t>
  </si>
  <si>
    <t>Parietene Composite</t>
  </si>
  <si>
    <t>2P PCMC POLYVALENT ClearMesh Composite</t>
  </si>
  <si>
    <t>Prezzo Aggiudicazione</t>
  </si>
  <si>
    <t>valore lotto eventuale</t>
  </si>
  <si>
    <t>DIMENSIONE PRODOTTO (in ordine rispettivo)</t>
  </si>
  <si>
    <t>6x11</t>
  </si>
  <si>
    <t>15x15</t>
  </si>
  <si>
    <t>30x30</t>
  </si>
  <si>
    <t>50x50</t>
  </si>
  <si>
    <t>5x12, 5x12</t>
  </si>
  <si>
    <t>10x15</t>
  </si>
  <si>
    <t>plug senza onlay 2,5 cm - 3,25 ; plug 2,5 cm con onlay 5x10 - 3,25 con onlay 5x10</t>
  </si>
  <si>
    <t>15x22</t>
  </si>
  <si>
    <t>20x30</t>
  </si>
  <si>
    <t>4,5x10 ; 5,5x13</t>
  </si>
  <si>
    <t>Polymesh composite cm 6x11</t>
  </si>
  <si>
    <t>CIG</t>
  </si>
  <si>
    <t>60773915B4</t>
  </si>
  <si>
    <t>6077403F98</t>
  </si>
  <si>
    <t>60774484BE</t>
  </si>
  <si>
    <t>6077459DCF</t>
  </si>
  <si>
    <t>6077495B85</t>
  </si>
  <si>
    <t>607750649B</t>
  </si>
  <si>
    <t>6077518E7F</t>
  </si>
  <si>
    <t>6077536D5A</t>
  </si>
  <si>
    <t>60775519BC</t>
  </si>
  <si>
    <t>6077572B10</t>
  </si>
  <si>
    <t>607758669F</t>
  </si>
  <si>
    <t>607760022E</t>
  </si>
  <si>
    <t>60776088C6</t>
  </si>
  <si>
    <t>60776370B7</t>
  </si>
  <si>
    <t>6077653DE7</t>
  </si>
  <si>
    <t>6077670BEF</t>
  </si>
  <si>
    <t>60776836AB</t>
  </si>
  <si>
    <t>6077693EE9</t>
  </si>
  <si>
    <t>6077708B4B</t>
  </si>
  <si>
    <t>60777237AD</t>
  </si>
  <si>
    <t>6077733FEB</t>
  </si>
  <si>
    <t>6077748C4D</t>
  </si>
  <si>
    <t>6077785AD6</t>
  </si>
  <si>
    <t>60777963EC</t>
  </si>
  <si>
    <t>6077806C2A</t>
  </si>
  <si>
    <t>60778131F4</t>
  </si>
  <si>
    <t>6077825BD8</t>
  </si>
  <si>
    <t>6077843AB3</t>
  </si>
  <si>
    <t>607786198E</t>
  </si>
  <si>
    <t>6077866DAD</t>
  </si>
  <si>
    <t>60778711D1</t>
  </si>
  <si>
    <t>607789017F</t>
  </si>
  <si>
    <t xml:space="preserve">Premilene mesh plug medium senza/with onlay </t>
  </si>
  <si>
    <t xml:space="preserve">Premilene mesh plug small senza onlay </t>
  </si>
  <si>
    <t>Premilene mesh plug small with onlay</t>
  </si>
  <si>
    <t xml:space="preserve">Premilene mesh plug medium senza onlay </t>
  </si>
  <si>
    <t>68542 (13x22)</t>
  </si>
  <si>
    <t>68444 (12x20)</t>
  </si>
  <si>
    <t>68540 (11x18)</t>
  </si>
  <si>
    <t>68541 (12x20)</t>
  </si>
  <si>
    <t>PM512</t>
  </si>
  <si>
    <t>1065501 (15x15)</t>
  </si>
  <si>
    <t>1065500 (30x30)</t>
  </si>
  <si>
    <t>H65050 (50x50)</t>
  </si>
  <si>
    <t>Net plug e patch</t>
  </si>
  <si>
    <t xml:space="preserve"> Hybrid mesh</t>
  </si>
  <si>
    <t>Hertra6</t>
  </si>
  <si>
    <t>Net plug</t>
  </si>
  <si>
    <t>T4</t>
  </si>
  <si>
    <t>htr60513 (5,5x13)</t>
  </si>
  <si>
    <t>ppl0410 (4,5x10)</t>
  </si>
  <si>
    <t>pt4r-q (diametro 5 cm)</t>
  </si>
  <si>
    <t>pt2/6-p (base 6 cm, altezza 1,2)</t>
  </si>
  <si>
    <t>pt3h3ps-p (6x11)</t>
  </si>
  <si>
    <t>cvm2520 (20x25)</t>
  </si>
  <si>
    <t>H81015(10x15)</t>
  </si>
  <si>
    <t>CVM16R (diametro16 cm)</t>
  </si>
  <si>
    <t>CM1418-S (14x18)</t>
  </si>
  <si>
    <t>PM611 (6x11)</t>
  </si>
  <si>
    <t>PM1515 (15x15)</t>
  </si>
  <si>
    <t>PME512 (5x12 con foro)</t>
  </si>
  <si>
    <t>PM3030 (30x30)</t>
  </si>
  <si>
    <t>scm611 (6x11)</t>
  </si>
  <si>
    <t>scm1015 (10x15)</t>
  </si>
  <si>
    <t>SCM1515 (15x15)</t>
  </si>
  <si>
    <t>SCM3030 (30x30)</t>
  </si>
  <si>
    <t>fbiop1pr51 (5x10, plug 5 cm)</t>
  </si>
  <si>
    <t>cabsairc7 (diametro 7 cm)</t>
  </si>
  <si>
    <t>cabsairc09 (diametro 9 cm)</t>
  </si>
  <si>
    <t>1DLMCO3 (10x15, spessore 1mm)</t>
  </si>
  <si>
    <t>HH0710 (7x10, spessore 1mm)</t>
  </si>
  <si>
    <t>FS0915 (9x15, spessore 1,7 mm)</t>
  </si>
  <si>
    <t>26.1077.1515 (15x15 diametro 2cm)</t>
  </si>
  <si>
    <t>1DLMCO4 (15x19, spessore 1mm)</t>
  </si>
  <si>
    <t>1DLMCO6 (18x24, spessore 1mm)</t>
  </si>
  <si>
    <t>1DLMCO7 (20x30, spessore 1mm)</t>
  </si>
  <si>
    <t>1DLMCO9 (12x12, spessore 1mm circolare)</t>
  </si>
  <si>
    <t>1DLMCPO3 (10x15, spessore 1mm ovale)</t>
  </si>
  <si>
    <t>1DLMCPO4 (15x19, spessore 1mm ovale)</t>
  </si>
  <si>
    <t>1DLMCPO6 (18x24, spessore 1mm)</t>
  </si>
  <si>
    <t>1DLMCPO7 (20x30, spessore 1mm)</t>
  </si>
  <si>
    <t>1DLMCPO8 (26x34, spessore 1mm ovale)</t>
  </si>
  <si>
    <t>1DLMCO2 (8x12, spessore 1mm)</t>
  </si>
  <si>
    <t>1DLMCO5 (7,5x10, spessore 1mm)</t>
  </si>
  <si>
    <t>1DLMC200 (10x15, spessore 2mm ovale)</t>
  </si>
  <si>
    <t>1DLMC201 (15x19, spessore 2mm ovale)</t>
  </si>
  <si>
    <t>1DLMC202 (18x24, spessore 2mm)</t>
  </si>
  <si>
    <t>1DLMC203 (20x30, spessore 2mm)</t>
  </si>
  <si>
    <t>1DLMC204 (26x34, spessore 2mm ovale)</t>
  </si>
  <si>
    <t>1DLMCP200 (10x15, spessore 2mm ovale)</t>
  </si>
  <si>
    <t>1DLMCP201 (15x19, spessore 2mm ovale)</t>
  </si>
  <si>
    <t>1DLMCP202 (18x24, spessore 2mm ovale)</t>
  </si>
  <si>
    <t>1DLMCP203 (20x30, spessore 2mm)</t>
  </si>
  <si>
    <t>1DLMCP204 (26x34, spessore 2mm ovale)</t>
  </si>
  <si>
    <t>1DLMCPH03 (10x15, spessore 1,5mm ovale)</t>
  </si>
  <si>
    <t xml:space="preserve"> 1DLMCPH04 (15x19, spessore 1,5mm ovale)</t>
  </si>
  <si>
    <t>FS0808 (8x8, spessore 1,7 mm)</t>
  </si>
  <si>
    <t>FS1030 (10x30, spessore 1,7 mm)</t>
  </si>
  <si>
    <t>FS2030 (20x30, spessore 1,7 mm)</t>
  </si>
  <si>
    <t>FS2020  (20x20, spessore 1,7 mm)</t>
  </si>
  <si>
    <t>RDM</t>
  </si>
  <si>
    <t>BULEV5050 (50x50)</t>
  </si>
  <si>
    <t>BULEV1015B (10x15)</t>
  </si>
  <si>
    <t>PCMCI-051419 (13x18)</t>
  </si>
  <si>
    <t>PCMCI-052030 (19x29)</t>
  </si>
  <si>
    <t>PCMCI-052634 (25x33)</t>
  </si>
  <si>
    <t>29c06ev (diametro 5 cm)</t>
  </si>
  <si>
    <t>2pco9ev (diametro 8 cm)</t>
  </si>
  <si>
    <t>2pco12ev (diametro 12 cm)</t>
  </si>
  <si>
    <t>smpl-01plug (4,3x9 + plug 4,2x3,8)</t>
  </si>
  <si>
    <t>smpm-02plug (4,3x9 + plug 3,8x2,8)</t>
  </si>
  <si>
    <t>pnp6x3 (6 cm)</t>
  </si>
  <si>
    <t>pnp8x3 (8 cm)</t>
  </si>
  <si>
    <t>pp1208dr (12x8)</t>
  </si>
  <si>
    <t xml:space="preserve"> pp1208dl (12x8)</t>
  </si>
  <si>
    <t>TEM1515G (15x15)</t>
  </si>
  <si>
    <t>PP1509G (15x9)</t>
  </si>
  <si>
    <t>pco2015x (20x15)</t>
  </si>
  <si>
    <t>pco2520x (25x20)</t>
  </si>
  <si>
    <t>pco2520osx (25x20)</t>
  </si>
  <si>
    <t>pco3020x (30x20)</t>
  </si>
  <si>
    <t>tem1208gr (12x8)</t>
  </si>
  <si>
    <t>tem1208gl (12x8)</t>
  </si>
  <si>
    <t>pp1509g (15x9)</t>
  </si>
  <si>
    <t>TEM2015G (20x15)</t>
  </si>
  <si>
    <t>TEM3015G (30x15)</t>
  </si>
  <si>
    <t>PPC2015 (20x15)</t>
  </si>
  <si>
    <t>PPC3020 (30x20)</t>
  </si>
  <si>
    <t>PPC2520 (25X20)</t>
  </si>
  <si>
    <t>PCO3728FX (37X28)</t>
  </si>
  <si>
    <t>pc06vp (diametro 6,6 cm)</t>
  </si>
  <si>
    <t>pco8vp (diametro 8,6 cm)</t>
  </si>
  <si>
    <t>pco12x (diametro 12 cm)</t>
  </si>
  <si>
    <t>pco15fx (diametro 15 cm)</t>
  </si>
  <si>
    <t>5220-100 (2x20 spessore 1 mm)</t>
  </si>
  <si>
    <t>5416-100 (4x16 spessore 1 mm)</t>
  </si>
  <si>
    <t>5418-100 (4x18 spessore 1 mm)</t>
  </si>
  <si>
    <t>5000-50 (5x5 spessore 0,5 mm)</t>
  </si>
  <si>
    <t>5000-100 (5x5 spessore 1 mm)</t>
  </si>
  <si>
    <t>5000-150 (5x5 spessore 1,5 mm)</t>
  </si>
  <si>
    <t>5001-50 (5x10 spessore 0,5 mm)</t>
  </si>
  <si>
    <t>5001-100 (5x10 spessore 1 mm)</t>
  </si>
  <si>
    <t xml:space="preserve"> 5001-150 (5x10 spessore 1,5 mm)</t>
  </si>
  <si>
    <t>5616-100 (6x16 spessore 1 mm)</t>
  </si>
  <si>
    <t>5816-100 (8x16 spessore 1 mm)</t>
  </si>
  <si>
    <t>5110-100 (10x10 spessore 1 mm)</t>
  </si>
  <si>
    <t xml:space="preserve"> 5110-150 (10x10 spessore 1,5 mm)</t>
  </si>
  <si>
    <t>5115-100 (10x15 spessore 1 mm)</t>
  </si>
  <si>
    <t>5115-150 (10x15 spessore 1,5 mm)</t>
  </si>
  <si>
    <t>5210-100 (20x10 spessore 1 mm)</t>
  </si>
  <si>
    <t>5152-100 (15x20 spessore 1 mm)</t>
  </si>
  <si>
    <t>5152-150 (15x20 spessore 1,5 mm)</t>
  </si>
  <si>
    <t>5120-100 (18x28 spessore 1 mm)</t>
  </si>
  <si>
    <t>5120-150 (18x28 spessore 1,5 mm)</t>
  </si>
  <si>
    <t>5230-100 (20x30 spessore 1 mm)</t>
  </si>
  <si>
    <t>5230-150 (20x30 spessore 1,5 mm)</t>
  </si>
  <si>
    <t>5250-150 (20x50 spessore 1,5 mm)</t>
  </si>
  <si>
    <t>5240-150 (20x40 spessore 1,5 mm)</t>
  </si>
  <si>
    <t>PCOPM15H35 (diametro 15 cm con foro centrale da 35 mm)</t>
  </si>
  <si>
    <t>PCOPM15H50 (diametro 15 cm con foro centrale da 50 mm)</t>
  </si>
  <si>
    <t>PCOPM15 (diametro 15 cm)</t>
  </si>
  <si>
    <t>PCOPM20 (diametro 20 cm)</t>
  </si>
  <si>
    <t>RM0618 (6x8)</t>
  </si>
  <si>
    <t>pc0404n (4x4)</t>
  </si>
  <si>
    <t>pc0608n (6x8)</t>
  </si>
  <si>
    <t>pc0814n (8x14)</t>
  </si>
  <si>
    <t>pc1016n (10x16)</t>
  </si>
  <si>
    <t>pc1225n (12x25)</t>
  </si>
  <si>
    <t>pc0404sn (4x4)</t>
  </si>
  <si>
    <t>pc00608sn (6x8)</t>
  </si>
  <si>
    <t>pc0814sn (8x14)</t>
  </si>
  <si>
    <t>pc1016sn (10x16)</t>
  </si>
  <si>
    <t>2610770316 (16x16 diametro 3cm)</t>
  </si>
  <si>
    <t>2610770417 (17x17 diametro 4cm)</t>
  </si>
  <si>
    <t>5950050 (13,8x17,8)</t>
  </si>
  <si>
    <t>119340 (8,5x12,5)</t>
  </si>
  <si>
    <t>114310 (10x15)</t>
  </si>
  <si>
    <t>113310 (15x20)</t>
  </si>
  <si>
    <t>113420 (20x25)</t>
  </si>
  <si>
    <t>120302 (20x30 spessore 2 mm)</t>
  </si>
  <si>
    <t>126342 (26x34 spessore 2 mm)</t>
  </si>
  <si>
    <t>118242 (18x24 spessore 2 mm)</t>
  </si>
  <si>
    <t>115192 (15x19spessore 2 mm)</t>
  </si>
  <si>
    <t>110152 (10x15spessore 2 mm)</t>
  </si>
  <si>
    <t>175101 (7,5x10spessore 1 mm)</t>
  </si>
  <si>
    <t>108121 (8x12spessore 1 mm)</t>
  </si>
  <si>
    <t>115191 (15x19 ovale spessore 1 mm)</t>
  </si>
  <si>
    <t>110151 (10x15 ovale spessore 1 mm)</t>
  </si>
  <si>
    <t>118241 (18x24spessore 1 mm)</t>
  </si>
  <si>
    <t>120301 (20x30spessore 1 mm)</t>
  </si>
  <si>
    <t>126341 (26x34spessore 1 mm)</t>
  </si>
  <si>
    <t>5955680 (15,2x20,3)</t>
  </si>
  <si>
    <t>5955810 (20,3x25,4)</t>
  </si>
  <si>
    <t>5955124 (30,5x35,6)</t>
  </si>
  <si>
    <t>5950008 (6,4x6,4)</t>
  </si>
  <si>
    <t>5950009 (8x8)</t>
  </si>
  <si>
    <t>uppl6 (12x7,5 diametro 5 cm)</t>
  </si>
  <si>
    <t>uppm6 (12x7,5 diametro 4 cm)</t>
  </si>
  <si>
    <t>upps6 (12x7,5 diametro 3 cm)</t>
  </si>
  <si>
    <t>ums3 (6x11)</t>
  </si>
  <si>
    <t>UMN3 (15x10)</t>
  </si>
  <si>
    <t>UMM3 (15x15)</t>
  </si>
  <si>
    <t>UML1 (30x30)</t>
  </si>
  <si>
    <t>SM3030 (30x30)</t>
  </si>
  <si>
    <t>pcdm1 (15x15)</t>
  </si>
  <si>
    <t>pcdh1 (20x25)</t>
  </si>
  <si>
    <t>PCDL1 (30,5x30,5)</t>
  </si>
  <si>
    <t xml:space="preserve"> phy1520r (15x20)</t>
  </si>
  <si>
    <t>phy2025v (20x25)</t>
  </si>
  <si>
    <t>phy3035r (30x35)</t>
  </si>
  <si>
    <t>vkmmc (15x15)</t>
  </si>
  <si>
    <t>vkmlc (30x30)</t>
  </si>
  <si>
    <t>Nelle more della stipula  delle relative convenzioni con i soggetti affidatari si elencano di seguito i dati necessari  per la compilazione degli atti di adesione che codeste aziende dovranno inviare a Soresa per il rilascio del previsto Nulla Osta.</t>
  </si>
  <si>
    <t>CODICE PRODOTTO E DIMENSIONI</t>
  </si>
  <si>
    <t>phy2030r (20x30)</t>
  </si>
  <si>
    <t>Protesi biologica di matrice acellulare di derma porcino non crosslinked</t>
  </si>
  <si>
    <t>cm2</t>
  </si>
  <si>
    <t>DEVICE &amp; TECH</t>
  </si>
  <si>
    <t>Cellis</t>
  </si>
  <si>
    <t>C1015E (10X15)</t>
  </si>
  <si>
    <t>C15X20E (15X20)</t>
  </si>
  <si>
    <t>C1825 (18X25)</t>
  </si>
  <si>
    <t>C3040E (30X40)</t>
  </si>
  <si>
    <t>C2050E 20X50)</t>
  </si>
  <si>
    <t>C3030E (30X30)</t>
  </si>
  <si>
    <t>C2030E (20X30)</t>
  </si>
  <si>
    <t xml:space="preserve">6077851150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</si>
</sst>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theme="1"/>
      <name val="Calibri"/>
      <family val="2"/>
    </font>
    <font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 wrapText="1"/>
    </xf>
  </cellStyleXfs>
  <cellXfs count="87">
    <xf numFmtId="0" fontId="0" fillId="0" borderId="0" xfId="0"/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3" fontId="3" fillId="2" borderId="1" xfId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5" fillId="0" borderId="4" xfId="2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2" xfId="2" applyNumberFormat="1" applyFont="1" applyFill="1" applyBorder="1" applyAlignment="1" applyProtection="1">
      <alignment horizontal="center" vertical="center" wrapText="1"/>
    </xf>
    <xf numFmtId="164" fontId="5" fillId="0" borderId="3" xfId="2" applyNumberFormat="1" applyFont="1" applyFill="1" applyBorder="1" applyAlignment="1" applyProtection="1">
      <alignment horizontal="center" vertical="center" wrapText="1"/>
    </xf>
    <xf numFmtId="164" fontId="5" fillId="0" borderId="4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20" fontId="7" fillId="0" borderId="2" xfId="0" applyNumberFormat="1" applyFont="1" applyBorder="1" applyAlignment="1" applyProtection="1">
      <alignment horizontal="center" vertical="center" wrapText="1"/>
    </xf>
    <xf numFmtId="20" fontId="7" fillId="0" borderId="3" xfId="0" applyNumberFormat="1" applyFont="1" applyBorder="1" applyAlignment="1" applyProtection="1">
      <alignment horizontal="center" vertical="center" wrapText="1"/>
    </xf>
    <xf numFmtId="20" fontId="7" fillId="0" borderId="4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3">
    <cellStyle name="Migliaia" xfId="1" builtinId="3"/>
    <cellStyle name="Normale" xfId="0" builtinId="0"/>
    <cellStyle name="Normale_gare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655320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55320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7"/>
  <sheetViews>
    <sheetView tabSelected="1" topLeftCell="A4" workbookViewId="0">
      <pane ySplit="1" topLeftCell="A140" activePane="bottomLeft" state="frozen"/>
      <selection activeCell="A4" sqref="A4"/>
      <selection pane="bottomLeft" activeCell="A158" sqref="A158:A164"/>
    </sheetView>
  </sheetViews>
  <sheetFormatPr defaultRowHeight="15" x14ac:dyDescent="0.25"/>
  <cols>
    <col min="1" max="1" width="12.28515625" style="16" customWidth="1"/>
    <col min="2" max="2" width="7.42578125" style="23" customWidth="1"/>
    <col min="3" max="3" width="70.85546875" style="23" customWidth="1"/>
    <col min="4" max="4" width="14.140625" style="23" customWidth="1"/>
    <col min="5" max="5" width="8.42578125" style="23" customWidth="1"/>
    <col min="6" max="6" width="15.42578125" style="23" customWidth="1"/>
    <col min="7" max="7" width="13" style="23" customWidth="1"/>
    <col min="8" max="8" width="13.85546875" style="23" hidden="1" customWidth="1"/>
    <col min="9" max="9" width="15" style="16" bestFit="1" customWidth="1"/>
    <col min="10" max="10" width="48" style="17" bestFit="1" customWidth="1"/>
    <col min="11" max="11" width="24" style="17" hidden="1" customWidth="1"/>
    <col min="12" max="12" width="41.28515625" style="17" bestFit="1" customWidth="1"/>
    <col min="13" max="13" width="8.85546875" style="16" customWidth="1"/>
    <col min="14" max="16384" width="9.140625" style="16"/>
  </cols>
  <sheetData>
    <row r="2" spans="1:13" ht="50.25" customHeight="1" x14ac:dyDescent="0.25">
      <c r="B2" s="16"/>
      <c r="C2" s="42" t="s">
        <v>366</v>
      </c>
      <c r="D2" s="42"/>
      <c r="E2" s="42"/>
      <c r="F2" s="42"/>
      <c r="G2" s="42"/>
      <c r="H2" s="42"/>
      <c r="I2" s="42"/>
      <c r="J2" s="42"/>
    </row>
    <row r="4" spans="1:13" ht="38.25" x14ac:dyDescent="0.25">
      <c r="A4" s="26" t="s">
        <v>153</v>
      </c>
      <c r="B4" s="1" t="s">
        <v>3</v>
      </c>
      <c r="C4" s="2" t="s">
        <v>0</v>
      </c>
      <c r="D4" s="3" t="s">
        <v>1</v>
      </c>
      <c r="E4" s="3" t="s">
        <v>1</v>
      </c>
      <c r="F4" s="4" t="s">
        <v>61</v>
      </c>
      <c r="G4" s="5" t="s">
        <v>139</v>
      </c>
      <c r="H4" s="11" t="s">
        <v>140</v>
      </c>
      <c r="I4" s="11" t="s">
        <v>65</v>
      </c>
      <c r="J4" s="11" t="s">
        <v>64</v>
      </c>
      <c r="K4" s="11" t="s">
        <v>141</v>
      </c>
      <c r="L4" s="12" t="s">
        <v>367</v>
      </c>
      <c r="M4" s="26" t="s">
        <v>254</v>
      </c>
    </row>
    <row r="5" spans="1:13" ht="25.5" x14ac:dyDescent="0.25">
      <c r="A5" s="28" t="s">
        <v>154</v>
      </c>
      <c r="B5" s="6">
        <v>1</v>
      </c>
      <c r="C5" s="18" t="s">
        <v>4</v>
      </c>
      <c r="D5" s="19" t="s">
        <v>5</v>
      </c>
      <c r="E5" s="7" t="s">
        <v>6</v>
      </c>
      <c r="F5" s="20">
        <v>13755</v>
      </c>
      <c r="G5" s="8">
        <v>3</v>
      </c>
      <c r="H5" s="21">
        <f>G5*F5</f>
        <v>41265</v>
      </c>
      <c r="I5" s="13" t="s">
        <v>70</v>
      </c>
      <c r="J5" s="14" t="s">
        <v>81</v>
      </c>
      <c r="K5" s="14" t="s">
        <v>142</v>
      </c>
      <c r="L5" s="14" t="s">
        <v>212</v>
      </c>
      <c r="M5" s="13">
        <v>1256740</v>
      </c>
    </row>
    <row r="6" spans="1:13" ht="25.5" x14ac:dyDescent="0.25">
      <c r="A6" s="28">
        <v>6077395900</v>
      </c>
      <c r="B6" s="6">
        <v>2</v>
      </c>
      <c r="C6" s="18" t="s">
        <v>4</v>
      </c>
      <c r="D6" s="19" t="s">
        <v>7</v>
      </c>
      <c r="E6" s="7" t="s">
        <v>6</v>
      </c>
      <c r="F6" s="20">
        <v>5140</v>
      </c>
      <c r="G6" s="8">
        <v>4.8</v>
      </c>
      <c r="H6" s="21">
        <f t="shared" ref="H6:H179" si="0">G6*F6</f>
        <v>24672</v>
      </c>
      <c r="I6" s="13" t="s">
        <v>70</v>
      </c>
      <c r="J6" s="14" t="s">
        <v>81</v>
      </c>
      <c r="K6" s="14" t="s">
        <v>143</v>
      </c>
      <c r="L6" s="14" t="s">
        <v>213</v>
      </c>
      <c r="M6" s="13">
        <v>1256740</v>
      </c>
    </row>
    <row r="7" spans="1:13" ht="25.5" x14ac:dyDescent="0.25">
      <c r="A7" s="28" t="s">
        <v>155</v>
      </c>
      <c r="B7" s="6">
        <v>3</v>
      </c>
      <c r="C7" s="18" t="s">
        <v>4</v>
      </c>
      <c r="D7" s="19" t="s">
        <v>8</v>
      </c>
      <c r="E7" s="7" t="s">
        <v>6</v>
      </c>
      <c r="F7" s="20">
        <v>2685</v>
      </c>
      <c r="G7" s="8">
        <v>8.9</v>
      </c>
      <c r="H7" s="21">
        <f t="shared" si="0"/>
        <v>23896.5</v>
      </c>
      <c r="I7" s="13" t="s">
        <v>70</v>
      </c>
      <c r="J7" s="14" t="s">
        <v>81</v>
      </c>
      <c r="K7" s="14" t="s">
        <v>144</v>
      </c>
      <c r="L7" s="14" t="s">
        <v>215</v>
      </c>
      <c r="M7" s="13">
        <v>1256740</v>
      </c>
    </row>
    <row r="8" spans="1:13" ht="38.25" customHeight="1" x14ac:dyDescent="0.25">
      <c r="A8" s="61">
        <v>6077445245</v>
      </c>
      <c r="B8" s="80">
        <v>4</v>
      </c>
      <c r="C8" s="52" t="s">
        <v>9</v>
      </c>
      <c r="D8" s="49" t="s">
        <v>10</v>
      </c>
      <c r="E8" s="46" t="s">
        <v>6</v>
      </c>
      <c r="F8" s="43">
        <v>80</v>
      </c>
      <c r="G8" s="8">
        <v>45</v>
      </c>
      <c r="H8" s="21">
        <f t="shared" si="0"/>
        <v>3600</v>
      </c>
      <c r="I8" s="13" t="s">
        <v>62</v>
      </c>
      <c r="J8" s="14" t="s">
        <v>83</v>
      </c>
      <c r="K8" s="14" t="s">
        <v>145</v>
      </c>
      <c r="L8" s="14" t="s">
        <v>255</v>
      </c>
      <c r="M8" s="13">
        <v>1251123</v>
      </c>
    </row>
    <row r="9" spans="1:13" ht="38.25" customHeight="1" x14ac:dyDescent="0.25">
      <c r="A9" s="63"/>
      <c r="B9" s="82"/>
      <c r="C9" s="54"/>
      <c r="D9" s="51"/>
      <c r="E9" s="48"/>
      <c r="F9" s="45"/>
      <c r="G9" s="8">
        <v>54.99</v>
      </c>
      <c r="H9" s="21">
        <f t="shared" ref="H9" si="1">G9*F9</f>
        <v>0</v>
      </c>
      <c r="I9" s="13" t="s">
        <v>63</v>
      </c>
      <c r="J9" s="14" t="s">
        <v>82</v>
      </c>
      <c r="K9" s="14" t="s">
        <v>145</v>
      </c>
      <c r="L9" s="14" t="s">
        <v>197</v>
      </c>
      <c r="M9" s="13">
        <v>9263</v>
      </c>
    </row>
    <row r="10" spans="1:13" x14ac:dyDescent="0.25">
      <c r="A10" s="61" t="s">
        <v>156</v>
      </c>
      <c r="B10" s="80">
        <v>5</v>
      </c>
      <c r="C10" s="52" t="s">
        <v>11</v>
      </c>
      <c r="D10" s="49" t="s">
        <v>12</v>
      </c>
      <c r="E10" s="46" t="s">
        <v>6</v>
      </c>
      <c r="F10" s="43">
        <v>3390</v>
      </c>
      <c r="G10" s="73">
        <v>4.0999999999999996</v>
      </c>
      <c r="H10" s="21"/>
      <c r="I10" s="36" t="s">
        <v>70</v>
      </c>
      <c r="J10" s="33" t="s">
        <v>81</v>
      </c>
      <c r="K10" s="14"/>
      <c r="L10" s="14" t="s">
        <v>214</v>
      </c>
      <c r="M10" s="13">
        <v>1256740</v>
      </c>
    </row>
    <row r="11" spans="1:13" x14ac:dyDescent="0.25">
      <c r="A11" s="63"/>
      <c r="B11" s="82"/>
      <c r="C11" s="54"/>
      <c r="D11" s="51"/>
      <c r="E11" s="48"/>
      <c r="F11" s="45"/>
      <c r="G11" s="74"/>
      <c r="H11" s="21">
        <f>G10*F10</f>
        <v>13898.999999999998</v>
      </c>
      <c r="I11" s="38"/>
      <c r="J11" s="35"/>
      <c r="K11" s="14" t="s">
        <v>146</v>
      </c>
      <c r="L11" s="14" t="s">
        <v>194</v>
      </c>
      <c r="M11" s="13"/>
    </row>
    <row r="12" spans="1:13" ht="60" x14ac:dyDescent="0.25">
      <c r="A12" s="61" t="s">
        <v>157</v>
      </c>
      <c r="B12" s="80">
        <v>6</v>
      </c>
      <c r="C12" s="52" t="s">
        <v>13</v>
      </c>
      <c r="D12" s="55" t="s">
        <v>14</v>
      </c>
      <c r="E12" s="46" t="s">
        <v>6</v>
      </c>
      <c r="F12" s="43">
        <v>8005</v>
      </c>
      <c r="G12" s="39">
        <v>22.5</v>
      </c>
      <c r="H12" s="21">
        <f t="shared" si="0"/>
        <v>180112.5</v>
      </c>
      <c r="I12" s="36" t="s">
        <v>71</v>
      </c>
      <c r="J12" s="14" t="s">
        <v>187</v>
      </c>
      <c r="K12" s="14" t="s">
        <v>148</v>
      </c>
      <c r="L12" s="14">
        <v>1064603</v>
      </c>
      <c r="M12" s="13">
        <v>743493</v>
      </c>
    </row>
    <row r="13" spans="1:13" x14ac:dyDescent="0.25">
      <c r="A13" s="62"/>
      <c r="B13" s="81"/>
      <c r="C13" s="53"/>
      <c r="D13" s="56"/>
      <c r="E13" s="47"/>
      <c r="F13" s="44"/>
      <c r="G13" s="40"/>
      <c r="H13" s="21"/>
      <c r="I13" s="37"/>
      <c r="J13" s="14" t="s">
        <v>188</v>
      </c>
      <c r="K13" s="14"/>
      <c r="L13" s="14">
        <v>1064605</v>
      </c>
      <c r="M13" s="13">
        <v>743469</v>
      </c>
    </row>
    <row r="14" spans="1:13" x14ac:dyDescent="0.25">
      <c r="A14" s="62"/>
      <c r="B14" s="81"/>
      <c r="C14" s="53"/>
      <c r="D14" s="56"/>
      <c r="E14" s="47"/>
      <c r="F14" s="44"/>
      <c r="G14" s="40"/>
      <c r="H14" s="21"/>
      <c r="I14" s="37"/>
      <c r="J14" s="14" t="s">
        <v>189</v>
      </c>
      <c r="K14" s="14"/>
      <c r="L14" s="14">
        <v>1064613</v>
      </c>
      <c r="M14" s="13">
        <v>743494</v>
      </c>
    </row>
    <row r="15" spans="1:13" x14ac:dyDescent="0.25">
      <c r="A15" s="62"/>
      <c r="B15" s="81"/>
      <c r="C15" s="53"/>
      <c r="D15" s="56"/>
      <c r="E15" s="47"/>
      <c r="F15" s="44"/>
      <c r="G15" s="41"/>
      <c r="H15" s="21"/>
      <c r="I15" s="38"/>
      <c r="J15" s="14" t="s">
        <v>186</v>
      </c>
      <c r="K15" s="14"/>
      <c r="L15" s="14">
        <v>1064615</v>
      </c>
      <c r="M15" s="13">
        <v>743490</v>
      </c>
    </row>
    <row r="16" spans="1:13" x14ac:dyDescent="0.25">
      <c r="A16" s="62"/>
      <c r="B16" s="81"/>
      <c r="C16" s="53"/>
      <c r="D16" s="56"/>
      <c r="E16" s="47"/>
      <c r="F16" s="44"/>
      <c r="G16" s="39">
        <v>32.341999999999999</v>
      </c>
      <c r="H16" s="21"/>
      <c r="I16" s="36" t="s">
        <v>72</v>
      </c>
      <c r="J16" s="33" t="s">
        <v>84</v>
      </c>
      <c r="K16" s="14"/>
      <c r="L16" s="14" t="s">
        <v>264</v>
      </c>
      <c r="M16" s="13">
        <v>584878</v>
      </c>
    </row>
    <row r="17" spans="1:13" x14ac:dyDescent="0.25">
      <c r="A17" s="62"/>
      <c r="B17" s="81"/>
      <c r="C17" s="53"/>
      <c r="D17" s="56"/>
      <c r="E17" s="47"/>
      <c r="F17" s="44"/>
      <c r="G17" s="41"/>
      <c r="H17" s="21">
        <f>G16*F17</f>
        <v>0</v>
      </c>
      <c r="I17" s="38"/>
      <c r="J17" s="35"/>
      <c r="K17" s="14"/>
      <c r="L17" s="14" t="s">
        <v>263</v>
      </c>
      <c r="M17" s="13">
        <v>584877</v>
      </c>
    </row>
    <row r="18" spans="1:13" ht="38.25" customHeight="1" x14ac:dyDescent="0.25">
      <c r="A18" s="63"/>
      <c r="B18" s="82"/>
      <c r="C18" s="54"/>
      <c r="D18" s="57"/>
      <c r="E18" s="48"/>
      <c r="F18" s="45"/>
      <c r="G18" s="8">
        <v>41</v>
      </c>
      <c r="H18" s="21">
        <f t="shared" ref="H18" si="2">G18*F18</f>
        <v>0</v>
      </c>
      <c r="I18" s="13" t="s">
        <v>73</v>
      </c>
      <c r="J18" s="14" t="s">
        <v>85</v>
      </c>
      <c r="K18" s="14"/>
      <c r="L18" s="14" t="s">
        <v>220</v>
      </c>
      <c r="M18" s="13">
        <v>78796</v>
      </c>
    </row>
    <row r="19" spans="1:13" x14ac:dyDescent="0.25">
      <c r="A19" s="61" t="s">
        <v>158</v>
      </c>
      <c r="B19" s="80">
        <v>7</v>
      </c>
      <c r="C19" s="52" t="s">
        <v>15</v>
      </c>
      <c r="D19" s="49" t="s">
        <v>14</v>
      </c>
      <c r="E19" s="46" t="s">
        <v>6</v>
      </c>
      <c r="F19" s="43">
        <v>3605</v>
      </c>
      <c r="G19" s="39">
        <v>60.255000000000003</v>
      </c>
      <c r="H19" s="21"/>
      <c r="I19" s="36" t="s">
        <v>72</v>
      </c>
      <c r="J19" s="33" t="s">
        <v>86</v>
      </c>
      <c r="K19" s="14"/>
      <c r="L19" s="14" t="s">
        <v>265</v>
      </c>
      <c r="M19" s="13">
        <v>415341</v>
      </c>
    </row>
    <row r="20" spans="1:13" ht="38.25" customHeight="1" x14ac:dyDescent="0.25">
      <c r="A20" s="62"/>
      <c r="B20" s="81"/>
      <c r="C20" s="53"/>
      <c r="D20" s="50"/>
      <c r="E20" s="47"/>
      <c r="F20" s="44"/>
      <c r="G20" s="41"/>
      <c r="H20" s="21">
        <f>G19*F19</f>
        <v>217219.27500000002</v>
      </c>
      <c r="I20" s="38"/>
      <c r="J20" s="35"/>
      <c r="K20" s="14"/>
      <c r="L20" s="14" t="s">
        <v>266</v>
      </c>
      <c r="M20" s="13">
        <v>415345</v>
      </c>
    </row>
    <row r="21" spans="1:13" x14ac:dyDescent="0.25">
      <c r="A21" s="62"/>
      <c r="B21" s="81"/>
      <c r="C21" s="53"/>
      <c r="D21" s="50"/>
      <c r="E21" s="47"/>
      <c r="F21" s="44"/>
      <c r="G21" s="39">
        <v>90</v>
      </c>
      <c r="H21" s="21"/>
      <c r="I21" s="36" t="s">
        <v>74</v>
      </c>
      <c r="J21" s="33" t="s">
        <v>87</v>
      </c>
      <c r="K21" s="14"/>
      <c r="L21" s="14" t="s">
        <v>352</v>
      </c>
      <c r="M21" s="13">
        <v>15140</v>
      </c>
    </row>
    <row r="22" spans="1:13" x14ac:dyDescent="0.25">
      <c r="A22" s="62"/>
      <c r="B22" s="81"/>
      <c r="C22" s="53"/>
      <c r="D22" s="50"/>
      <c r="E22" s="47"/>
      <c r="F22" s="44"/>
      <c r="G22" s="40"/>
      <c r="H22" s="21"/>
      <c r="I22" s="37"/>
      <c r="J22" s="34"/>
      <c r="K22" s="14"/>
      <c r="L22" s="14" t="s">
        <v>351</v>
      </c>
      <c r="M22" s="13">
        <v>15140</v>
      </c>
    </row>
    <row r="23" spans="1:13" x14ac:dyDescent="0.25">
      <c r="A23" s="62"/>
      <c r="B23" s="81"/>
      <c r="C23" s="53"/>
      <c r="D23" s="50"/>
      <c r="E23" s="47"/>
      <c r="F23" s="44"/>
      <c r="G23" s="41"/>
      <c r="H23" s="21">
        <f>G21*F23</f>
        <v>0</v>
      </c>
      <c r="I23" s="38"/>
      <c r="J23" s="35"/>
      <c r="K23" s="14"/>
      <c r="L23" s="14" t="s">
        <v>350</v>
      </c>
      <c r="M23" s="13">
        <v>15140</v>
      </c>
    </row>
    <row r="24" spans="1:13" x14ac:dyDescent="0.25">
      <c r="A24" s="62"/>
      <c r="B24" s="81"/>
      <c r="C24" s="53"/>
      <c r="D24" s="50"/>
      <c r="E24" s="47"/>
      <c r="F24" s="44"/>
      <c r="G24" s="39">
        <v>139.13</v>
      </c>
      <c r="H24" s="21"/>
      <c r="I24" s="36" t="s">
        <v>63</v>
      </c>
      <c r="J24" s="14" t="s">
        <v>198</v>
      </c>
      <c r="K24" s="14"/>
      <c r="L24" s="14" t="s">
        <v>207</v>
      </c>
      <c r="M24" s="13">
        <v>1251126</v>
      </c>
    </row>
    <row r="25" spans="1:13" x14ac:dyDescent="0.25">
      <c r="A25" s="62"/>
      <c r="B25" s="81"/>
      <c r="C25" s="53"/>
      <c r="D25" s="50"/>
      <c r="E25" s="47"/>
      <c r="F25" s="44"/>
      <c r="G25" s="40"/>
      <c r="H25" s="21"/>
      <c r="I25" s="37"/>
      <c r="J25" s="14" t="s">
        <v>199</v>
      </c>
      <c r="K25" s="14"/>
      <c r="L25" s="14" t="s">
        <v>204</v>
      </c>
      <c r="M25" s="13">
        <v>1133840</v>
      </c>
    </row>
    <row r="26" spans="1:13" x14ac:dyDescent="0.25">
      <c r="A26" s="62"/>
      <c r="B26" s="81"/>
      <c r="C26" s="53"/>
      <c r="D26" s="50"/>
      <c r="E26" s="47"/>
      <c r="F26" s="44"/>
      <c r="G26" s="40"/>
      <c r="H26" s="21"/>
      <c r="I26" s="37"/>
      <c r="J26" s="14" t="s">
        <v>200</v>
      </c>
      <c r="K26" s="14"/>
      <c r="L26" s="14" t="s">
        <v>203</v>
      </c>
      <c r="M26" s="13">
        <v>9083</v>
      </c>
    </row>
    <row r="27" spans="1:13" x14ac:dyDescent="0.25">
      <c r="A27" s="62"/>
      <c r="B27" s="81"/>
      <c r="C27" s="53"/>
      <c r="D27" s="50"/>
      <c r="E27" s="47"/>
      <c r="F27" s="44"/>
      <c r="G27" s="40"/>
      <c r="H27" s="21"/>
      <c r="I27" s="37"/>
      <c r="J27" s="14" t="s">
        <v>201</v>
      </c>
      <c r="K27" s="14"/>
      <c r="L27" s="14" t="s">
        <v>206</v>
      </c>
      <c r="M27" s="13">
        <v>1251139</v>
      </c>
    </row>
    <row r="28" spans="1:13" x14ac:dyDescent="0.25">
      <c r="A28" s="63"/>
      <c r="B28" s="82"/>
      <c r="C28" s="54"/>
      <c r="D28" s="51"/>
      <c r="E28" s="48"/>
      <c r="F28" s="45"/>
      <c r="G28" s="41"/>
      <c r="H28" s="21">
        <f>G24*F28</f>
        <v>0</v>
      </c>
      <c r="I28" s="38"/>
      <c r="J28" s="14" t="s">
        <v>202</v>
      </c>
      <c r="K28" s="14" t="s">
        <v>151</v>
      </c>
      <c r="L28" s="14" t="s">
        <v>205</v>
      </c>
      <c r="M28" s="13">
        <v>300479</v>
      </c>
    </row>
    <row r="29" spans="1:13" ht="25.5" customHeight="1" x14ac:dyDescent="0.25">
      <c r="A29" s="61" t="s">
        <v>159</v>
      </c>
      <c r="B29" s="80">
        <v>8</v>
      </c>
      <c r="C29" s="55" t="s">
        <v>16</v>
      </c>
      <c r="D29" s="55" t="s">
        <v>17</v>
      </c>
      <c r="E29" s="55" t="s">
        <v>18</v>
      </c>
      <c r="F29" s="43">
        <v>134970</v>
      </c>
      <c r="G29" s="8">
        <v>0.42</v>
      </c>
      <c r="H29" s="21">
        <f t="shared" si="0"/>
        <v>56687.4</v>
      </c>
      <c r="I29" s="13" t="s">
        <v>70</v>
      </c>
      <c r="J29" s="14" t="s">
        <v>152</v>
      </c>
      <c r="K29" s="14" t="s">
        <v>142</v>
      </c>
      <c r="L29" s="14" t="s">
        <v>216</v>
      </c>
      <c r="M29" s="13">
        <v>1256750</v>
      </c>
    </row>
    <row r="30" spans="1:13" ht="25.5" customHeight="1" x14ac:dyDescent="0.25">
      <c r="A30" s="62"/>
      <c r="B30" s="81"/>
      <c r="C30" s="56"/>
      <c r="D30" s="56"/>
      <c r="E30" s="56"/>
      <c r="F30" s="44"/>
      <c r="G30" s="39">
        <v>0.72030000000000005</v>
      </c>
      <c r="H30" s="21">
        <f t="shared" ref="H30:H32" si="3">G30*F30</f>
        <v>0</v>
      </c>
      <c r="I30" s="36" t="s">
        <v>72</v>
      </c>
      <c r="J30" s="33" t="s">
        <v>89</v>
      </c>
      <c r="K30" s="14"/>
      <c r="L30" s="14" t="s">
        <v>267</v>
      </c>
      <c r="M30" s="13">
        <v>200426</v>
      </c>
    </row>
    <row r="31" spans="1:13" ht="25.5" customHeight="1" x14ac:dyDescent="0.25">
      <c r="A31" s="62"/>
      <c r="B31" s="81"/>
      <c r="C31" s="56"/>
      <c r="D31" s="56"/>
      <c r="E31" s="56"/>
      <c r="F31" s="44"/>
      <c r="G31" s="41"/>
      <c r="H31" s="21">
        <f t="shared" ref="H31" si="4">G31*F31</f>
        <v>0</v>
      </c>
      <c r="I31" s="38"/>
      <c r="J31" s="35"/>
      <c r="K31" s="14"/>
      <c r="L31" s="14" t="s">
        <v>268</v>
      </c>
      <c r="M31" s="13">
        <v>200424</v>
      </c>
    </row>
    <row r="32" spans="1:13" ht="25.5" customHeight="1" x14ac:dyDescent="0.25">
      <c r="A32" s="63"/>
      <c r="B32" s="82"/>
      <c r="C32" s="57"/>
      <c r="D32" s="57"/>
      <c r="E32" s="57"/>
      <c r="F32" s="45"/>
      <c r="G32" s="8">
        <v>0.75700000000000001</v>
      </c>
      <c r="H32" s="21">
        <f t="shared" si="3"/>
        <v>0</v>
      </c>
      <c r="I32" s="13" t="s">
        <v>74</v>
      </c>
      <c r="J32" s="14" t="s">
        <v>90</v>
      </c>
      <c r="K32" s="14"/>
      <c r="L32" s="14" t="s">
        <v>353</v>
      </c>
      <c r="M32" s="13">
        <v>15203</v>
      </c>
    </row>
    <row r="33" spans="1:13" ht="25.5" customHeight="1" x14ac:dyDescent="0.25">
      <c r="A33" s="61" t="s">
        <v>160</v>
      </c>
      <c r="B33" s="80">
        <v>9</v>
      </c>
      <c r="C33" s="55" t="s">
        <v>16</v>
      </c>
      <c r="D33" s="55" t="s">
        <v>19</v>
      </c>
      <c r="E33" s="55" t="s">
        <v>18</v>
      </c>
      <c r="F33" s="43">
        <v>249750</v>
      </c>
      <c r="G33" s="8">
        <v>0.378</v>
      </c>
      <c r="H33" s="21">
        <f t="shared" si="0"/>
        <v>94405.5</v>
      </c>
      <c r="I33" s="13" t="s">
        <v>70</v>
      </c>
      <c r="J33" s="14" t="s">
        <v>91</v>
      </c>
      <c r="K33" s="14" t="s">
        <v>147</v>
      </c>
      <c r="L33" s="14" t="s">
        <v>217</v>
      </c>
      <c r="M33" s="13">
        <v>1256750</v>
      </c>
    </row>
    <row r="34" spans="1:13" ht="25.5" customHeight="1" x14ac:dyDescent="0.25">
      <c r="A34" s="62"/>
      <c r="B34" s="81"/>
      <c r="C34" s="56"/>
      <c r="D34" s="56"/>
      <c r="E34" s="56"/>
      <c r="F34" s="44"/>
      <c r="G34" s="8">
        <v>0.46600000000000003</v>
      </c>
      <c r="H34" s="21">
        <f t="shared" ref="H34:H35" si="5">G34*F34</f>
        <v>0</v>
      </c>
      <c r="I34" s="13" t="s">
        <v>74</v>
      </c>
      <c r="J34" s="14" t="s">
        <v>92</v>
      </c>
      <c r="K34" s="14"/>
      <c r="L34" s="14" t="s">
        <v>354</v>
      </c>
      <c r="M34" s="13">
        <v>15203</v>
      </c>
    </row>
    <row r="35" spans="1:13" ht="25.5" customHeight="1" x14ac:dyDescent="0.25">
      <c r="A35" s="63"/>
      <c r="B35" s="82"/>
      <c r="C35" s="57"/>
      <c r="D35" s="57"/>
      <c r="E35" s="57"/>
      <c r="F35" s="45"/>
      <c r="G35" s="8">
        <v>0.46629999999999999</v>
      </c>
      <c r="H35" s="21">
        <f t="shared" si="5"/>
        <v>0</v>
      </c>
      <c r="I35" s="13" t="s">
        <v>72</v>
      </c>
      <c r="J35" s="14" t="s">
        <v>89</v>
      </c>
      <c r="K35" s="14"/>
      <c r="L35" s="14" t="s">
        <v>270</v>
      </c>
      <c r="M35" s="13">
        <v>200427</v>
      </c>
    </row>
    <row r="36" spans="1:13" ht="25.5" customHeight="1" x14ac:dyDescent="0.25">
      <c r="A36" s="61" t="s">
        <v>161</v>
      </c>
      <c r="B36" s="58">
        <v>10</v>
      </c>
      <c r="C36" s="49" t="s">
        <v>16</v>
      </c>
      <c r="D36" s="49" t="s">
        <v>20</v>
      </c>
      <c r="E36" s="55" t="s">
        <v>18</v>
      </c>
      <c r="F36" s="43">
        <v>204750</v>
      </c>
      <c r="G36" s="8">
        <v>0.379</v>
      </c>
      <c r="H36" s="21">
        <f t="shared" si="0"/>
        <v>77600.25</v>
      </c>
      <c r="I36" s="13" t="s">
        <v>70</v>
      </c>
      <c r="J36" s="14" t="s">
        <v>93</v>
      </c>
      <c r="K36" s="14" t="s">
        <v>143</v>
      </c>
      <c r="L36" s="14" t="s">
        <v>218</v>
      </c>
      <c r="M36" s="13">
        <v>1256750</v>
      </c>
    </row>
    <row r="37" spans="1:13" ht="25.5" customHeight="1" x14ac:dyDescent="0.25">
      <c r="A37" s="62"/>
      <c r="B37" s="59"/>
      <c r="C37" s="50"/>
      <c r="D37" s="50"/>
      <c r="E37" s="56"/>
      <c r="F37" s="44"/>
      <c r="G37" s="8">
        <v>0.44107000000000002</v>
      </c>
      <c r="H37" s="21">
        <f t="shared" ref="H37:H38" si="6">G37*F37</f>
        <v>0</v>
      </c>
      <c r="I37" s="13" t="s">
        <v>72</v>
      </c>
      <c r="J37" s="14" t="s">
        <v>94</v>
      </c>
      <c r="K37" s="14"/>
      <c r="L37" s="14" t="s">
        <v>269</v>
      </c>
      <c r="M37" s="13">
        <v>121849</v>
      </c>
    </row>
    <row r="38" spans="1:13" ht="25.5" customHeight="1" x14ac:dyDescent="0.25">
      <c r="A38" s="63"/>
      <c r="B38" s="60"/>
      <c r="C38" s="51"/>
      <c r="D38" s="51"/>
      <c r="E38" s="57"/>
      <c r="F38" s="45"/>
      <c r="G38" s="8">
        <v>0.48799999999999999</v>
      </c>
      <c r="H38" s="21">
        <f t="shared" si="6"/>
        <v>0</v>
      </c>
      <c r="I38" s="13" t="s">
        <v>74</v>
      </c>
      <c r="J38" s="14" t="s">
        <v>95</v>
      </c>
      <c r="K38" s="14"/>
      <c r="L38" s="14" t="s">
        <v>355</v>
      </c>
      <c r="M38" s="13">
        <v>15203</v>
      </c>
    </row>
    <row r="39" spans="1:13" ht="25.5" customHeight="1" x14ac:dyDescent="0.25">
      <c r="A39" s="61" t="s">
        <v>162</v>
      </c>
      <c r="B39" s="58">
        <v>11</v>
      </c>
      <c r="C39" s="67" t="s">
        <v>16</v>
      </c>
      <c r="D39" s="49" t="s">
        <v>21</v>
      </c>
      <c r="E39" s="55" t="s">
        <v>18</v>
      </c>
      <c r="F39" s="43">
        <v>535500</v>
      </c>
      <c r="G39" s="8">
        <v>0.24399999999999999</v>
      </c>
      <c r="H39" s="21">
        <f t="shared" si="0"/>
        <v>130662</v>
      </c>
      <c r="I39" s="13" t="s">
        <v>74</v>
      </c>
      <c r="J39" s="14" t="s">
        <v>95</v>
      </c>
      <c r="K39" s="14"/>
      <c r="L39" s="14" t="s">
        <v>356</v>
      </c>
      <c r="M39" s="13">
        <v>15203</v>
      </c>
    </row>
    <row r="40" spans="1:13" ht="25.5" customHeight="1" x14ac:dyDescent="0.25">
      <c r="A40" s="62"/>
      <c r="B40" s="59"/>
      <c r="C40" s="68"/>
      <c r="D40" s="50"/>
      <c r="E40" s="56"/>
      <c r="F40" s="44"/>
      <c r="G40" s="8">
        <v>0.27900000000000003</v>
      </c>
      <c r="H40" s="21">
        <f t="shared" ref="H40:H41" si="7">G40*F40</f>
        <v>0</v>
      </c>
      <c r="I40" s="13" t="s">
        <v>70</v>
      </c>
      <c r="J40" s="14" t="s">
        <v>88</v>
      </c>
      <c r="K40" s="14" t="s">
        <v>144</v>
      </c>
      <c r="L40" s="14" t="s">
        <v>219</v>
      </c>
      <c r="M40" s="13">
        <v>1256750</v>
      </c>
    </row>
    <row r="41" spans="1:13" ht="25.5" customHeight="1" x14ac:dyDescent="0.25">
      <c r="A41" s="63"/>
      <c r="B41" s="60"/>
      <c r="C41" s="69"/>
      <c r="D41" s="51"/>
      <c r="E41" s="57"/>
      <c r="F41" s="45"/>
      <c r="G41" s="8">
        <v>0.32</v>
      </c>
      <c r="H41" s="21">
        <f t="shared" si="7"/>
        <v>0</v>
      </c>
      <c r="I41" s="13" t="s">
        <v>75</v>
      </c>
      <c r="J41" s="14" t="s">
        <v>96</v>
      </c>
      <c r="K41" s="14"/>
      <c r="L41" s="14" t="s">
        <v>357</v>
      </c>
      <c r="M41" s="13"/>
    </row>
    <row r="42" spans="1:13" ht="38.25" customHeight="1" x14ac:dyDescent="0.25">
      <c r="A42" s="61" t="s">
        <v>163</v>
      </c>
      <c r="B42" s="58">
        <v>12</v>
      </c>
      <c r="C42" s="49" t="s">
        <v>22</v>
      </c>
      <c r="D42" s="49" t="s">
        <v>23</v>
      </c>
      <c r="E42" s="55" t="s">
        <v>18</v>
      </c>
      <c r="F42" s="43">
        <v>111375</v>
      </c>
      <c r="G42" s="8">
        <v>1.7769999999999999</v>
      </c>
      <c r="H42" s="21">
        <f t="shared" si="0"/>
        <v>197913.375</v>
      </c>
      <c r="I42" s="13" t="s">
        <v>74</v>
      </c>
      <c r="J42" s="14" t="s">
        <v>97</v>
      </c>
      <c r="K42" s="14"/>
      <c r="L42" s="14" t="s">
        <v>358</v>
      </c>
      <c r="M42" s="13">
        <v>18323</v>
      </c>
    </row>
    <row r="43" spans="1:13" ht="38.25" customHeight="1" x14ac:dyDescent="0.25">
      <c r="A43" s="62"/>
      <c r="B43" s="59"/>
      <c r="C43" s="50"/>
      <c r="D43" s="50"/>
      <c r="E43" s="56"/>
      <c r="F43" s="44"/>
      <c r="G43" s="8">
        <v>1.9197</v>
      </c>
      <c r="H43" s="21">
        <f t="shared" ref="H43:H44" si="8">G43*F43</f>
        <v>0</v>
      </c>
      <c r="I43" s="13" t="s">
        <v>72</v>
      </c>
      <c r="J43" s="14" t="s">
        <v>98</v>
      </c>
      <c r="K43" s="14"/>
      <c r="L43" s="14" t="s">
        <v>271</v>
      </c>
      <c r="M43" s="13">
        <v>420700</v>
      </c>
    </row>
    <row r="44" spans="1:13" ht="38.25" customHeight="1" x14ac:dyDescent="0.25">
      <c r="A44" s="63"/>
      <c r="B44" s="60"/>
      <c r="C44" s="51"/>
      <c r="D44" s="51"/>
      <c r="E44" s="57"/>
      <c r="F44" s="45"/>
      <c r="G44" s="8">
        <v>3.11</v>
      </c>
      <c r="H44" s="21">
        <f t="shared" si="8"/>
        <v>0</v>
      </c>
      <c r="I44" s="13" t="s">
        <v>76</v>
      </c>
      <c r="J44" s="14" t="s">
        <v>99</v>
      </c>
      <c r="K44" s="14"/>
      <c r="L44" s="14" t="s">
        <v>328</v>
      </c>
      <c r="M44" s="13"/>
    </row>
    <row r="45" spans="1:13" ht="38.25" customHeight="1" x14ac:dyDescent="0.25">
      <c r="A45" s="61" t="s">
        <v>164</v>
      </c>
      <c r="B45" s="58">
        <v>13</v>
      </c>
      <c r="C45" s="49" t="s">
        <v>22</v>
      </c>
      <c r="D45" s="49" t="s">
        <v>24</v>
      </c>
      <c r="E45" s="55" t="s">
        <v>18</v>
      </c>
      <c r="F45" s="43">
        <v>117500</v>
      </c>
      <c r="G45" s="39">
        <v>1.599</v>
      </c>
      <c r="H45" s="21">
        <f t="shared" si="0"/>
        <v>187882.5</v>
      </c>
      <c r="I45" s="36" t="s">
        <v>72</v>
      </c>
      <c r="J45" s="33" t="s">
        <v>100</v>
      </c>
      <c r="K45" s="14"/>
      <c r="L45" s="14" t="s">
        <v>272</v>
      </c>
      <c r="M45" s="13">
        <v>420695</v>
      </c>
    </row>
    <row r="46" spans="1:13" ht="38.25" customHeight="1" x14ac:dyDescent="0.25">
      <c r="A46" s="62"/>
      <c r="B46" s="59"/>
      <c r="C46" s="50"/>
      <c r="D46" s="50"/>
      <c r="E46" s="56"/>
      <c r="F46" s="44"/>
      <c r="G46" s="40"/>
      <c r="H46" s="21"/>
      <c r="I46" s="37"/>
      <c r="J46" s="34"/>
      <c r="K46" s="14"/>
      <c r="L46" s="14" t="s">
        <v>273</v>
      </c>
      <c r="M46" s="13">
        <v>420696</v>
      </c>
    </row>
    <row r="47" spans="1:13" ht="38.25" customHeight="1" x14ac:dyDescent="0.25">
      <c r="A47" s="62"/>
      <c r="B47" s="59"/>
      <c r="C47" s="50"/>
      <c r="D47" s="50"/>
      <c r="E47" s="56"/>
      <c r="F47" s="44"/>
      <c r="G47" s="41"/>
      <c r="H47" s="21"/>
      <c r="I47" s="38"/>
      <c r="J47" s="35"/>
      <c r="K47" s="14"/>
      <c r="L47" s="14" t="s">
        <v>274</v>
      </c>
      <c r="M47" s="13">
        <v>420692</v>
      </c>
    </row>
    <row r="48" spans="1:13" ht="38.25" customHeight="1" x14ac:dyDescent="0.25">
      <c r="A48" s="62"/>
      <c r="B48" s="59"/>
      <c r="C48" s="50"/>
      <c r="D48" s="50"/>
      <c r="E48" s="56"/>
      <c r="F48" s="44"/>
      <c r="G48" s="8">
        <v>1.8</v>
      </c>
      <c r="H48" s="21">
        <f t="shared" ref="H48:H49" si="9">G48*F48</f>
        <v>0</v>
      </c>
      <c r="I48" s="13" t="s">
        <v>74</v>
      </c>
      <c r="J48" s="14" t="s">
        <v>97</v>
      </c>
      <c r="K48" s="14"/>
      <c r="L48" s="14" t="s">
        <v>359</v>
      </c>
      <c r="M48" s="13">
        <v>18323</v>
      </c>
    </row>
    <row r="49" spans="1:13" ht="38.25" customHeight="1" x14ac:dyDescent="0.25">
      <c r="A49" s="63"/>
      <c r="B49" s="60"/>
      <c r="C49" s="51"/>
      <c r="D49" s="51"/>
      <c r="E49" s="57"/>
      <c r="F49" s="45"/>
      <c r="G49" s="8">
        <v>2.2000000000000002</v>
      </c>
      <c r="H49" s="21">
        <f t="shared" si="9"/>
        <v>0</v>
      </c>
      <c r="I49" s="13" t="s">
        <v>63</v>
      </c>
      <c r="J49" s="14" t="s">
        <v>101</v>
      </c>
      <c r="K49" s="14"/>
      <c r="L49" s="14" t="s">
        <v>208</v>
      </c>
      <c r="M49" s="13">
        <v>787049</v>
      </c>
    </row>
    <row r="50" spans="1:13" ht="38.25" x14ac:dyDescent="0.25">
      <c r="A50" s="28" t="s">
        <v>165</v>
      </c>
      <c r="B50" s="10">
        <v>14</v>
      </c>
      <c r="C50" s="22" t="s">
        <v>22</v>
      </c>
      <c r="D50" s="19" t="s">
        <v>25</v>
      </c>
      <c r="E50" s="18" t="s">
        <v>18</v>
      </c>
      <c r="F50" s="20">
        <v>283500</v>
      </c>
      <c r="G50" s="8">
        <v>1.333</v>
      </c>
      <c r="H50" s="21">
        <f t="shared" si="0"/>
        <v>377905.5</v>
      </c>
      <c r="I50" s="13" t="s">
        <v>74</v>
      </c>
      <c r="J50" s="14" t="s">
        <v>97</v>
      </c>
      <c r="K50" s="14"/>
      <c r="L50" s="15" t="s">
        <v>360</v>
      </c>
      <c r="M50" s="13">
        <v>18323</v>
      </c>
    </row>
    <row r="51" spans="1:13" ht="25.5" customHeight="1" x14ac:dyDescent="0.25">
      <c r="A51" s="61" t="s">
        <v>166</v>
      </c>
      <c r="B51" s="58">
        <v>15</v>
      </c>
      <c r="C51" s="77" t="s">
        <v>26</v>
      </c>
      <c r="D51" s="49" t="s">
        <v>27</v>
      </c>
      <c r="E51" s="55" t="s">
        <v>18</v>
      </c>
      <c r="F51" s="43">
        <v>116640</v>
      </c>
      <c r="G51" s="9">
        <v>0.66</v>
      </c>
      <c r="H51" s="21">
        <f t="shared" si="0"/>
        <v>76982.400000000009</v>
      </c>
      <c r="I51" s="13" t="s">
        <v>76</v>
      </c>
      <c r="J51" s="14" t="s">
        <v>102</v>
      </c>
      <c r="K51" s="14"/>
      <c r="L51" s="15" t="s">
        <v>329</v>
      </c>
      <c r="M51" s="13"/>
    </row>
    <row r="52" spans="1:13" ht="25.5" customHeight="1" x14ac:dyDescent="0.25">
      <c r="A52" s="62"/>
      <c r="B52" s="59"/>
      <c r="C52" s="78"/>
      <c r="D52" s="50"/>
      <c r="E52" s="56"/>
      <c r="F52" s="44"/>
      <c r="G52" s="73">
        <v>1.0887</v>
      </c>
      <c r="H52" s="21"/>
      <c r="I52" s="36" t="s">
        <v>72</v>
      </c>
      <c r="J52" s="33" t="s">
        <v>94</v>
      </c>
      <c r="K52" s="14"/>
      <c r="L52" s="15" t="s">
        <v>275</v>
      </c>
      <c r="M52" s="13">
        <v>121846</v>
      </c>
    </row>
    <row r="53" spans="1:13" ht="25.5" customHeight="1" x14ac:dyDescent="0.25">
      <c r="A53" s="63"/>
      <c r="B53" s="60"/>
      <c r="C53" s="79"/>
      <c r="D53" s="51"/>
      <c r="E53" s="57"/>
      <c r="F53" s="45"/>
      <c r="G53" s="74"/>
      <c r="H53" s="21">
        <f>G52*F53</f>
        <v>0</v>
      </c>
      <c r="I53" s="38"/>
      <c r="J53" s="35"/>
      <c r="K53" s="14"/>
      <c r="L53" s="15" t="s">
        <v>276</v>
      </c>
      <c r="M53" s="13">
        <v>121844</v>
      </c>
    </row>
    <row r="54" spans="1:13" ht="25.5" customHeight="1" x14ac:dyDescent="0.25">
      <c r="A54" s="61">
        <v>6077617036</v>
      </c>
      <c r="B54" s="58">
        <v>16</v>
      </c>
      <c r="C54" s="75" t="s">
        <v>28</v>
      </c>
      <c r="D54" s="75" t="s">
        <v>29</v>
      </c>
      <c r="E54" s="55" t="s">
        <v>18</v>
      </c>
      <c r="F54" s="43">
        <v>29025</v>
      </c>
      <c r="G54" s="8">
        <v>0.46629999999999999</v>
      </c>
      <c r="H54" s="21">
        <f t="shared" si="0"/>
        <v>13534.3575</v>
      </c>
      <c r="I54" s="13" t="s">
        <v>72</v>
      </c>
      <c r="J54" s="14" t="s">
        <v>94</v>
      </c>
      <c r="K54" s="14"/>
      <c r="L54" s="15" t="s">
        <v>277</v>
      </c>
      <c r="M54" s="13">
        <v>200427</v>
      </c>
    </row>
    <row r="55" spans="1:13" ht="25.5" customHeight="1" x14ac:dyDescent="0.25">
      <c r="A55" s="63"/>
      <c r="B55" s="60"/>
      <c r="C55" s="76"/>
      <c r="D55" s="76"/>
      <c r="E55" s="57"/>
      <c r="F55" s="45"/>
      <c r="G55" s="8">
        <v>0.6</v>
      </c>
      <c r="H55" s="21">
        <f t="shared" ref="H55" si="10">G55*F55</f>
        <v>0</v>
      </c>
      <c r="I55" s="13" t="s">
        <v>76</v>
      </c>
      <c r="J55" s="14" t="s">
        <v>102</v>
      </c>
      <c r="K55" s="14"/>
      <c r="L55" s="15" t="s">
        <v>330</v>
      </c>
      <c r="M55" s="13"/>
    </row>
    <row r="56" spans="1:13" ht="25.5" customHeight="1" x14ac:dyDescent="0.25">
      <c r="A56" s="61" t="s">
        <v>167</v>
      </c>
      <c r="B56" s="58">
        <v>17</v>
      </c>
      <c r="C56" s="75" t="s">
        <v>28</v>
      </c>
      <c r="D56" s="75" t="s">
        <v>30</v>
      </c>
      <c r="E56" s="55" t="s">
        <v>18</v>
      </c>
      <c r="F56" s="43">
        <v>79875</v>
      </c>
      <c r="G56" s="9">
        <v>0.441</v>
      </c>
      <c r="H56" s="21">
        <f t="shared" si="0"/>
        <v>35224.875</v>
      </c>
      <c r="I56" s="13" t="s">
        <v>72</v>
      </c>
      <c r="J56" s="14" t="s">
        <v>94</v>
      </c>
      <c r="K56" s="14"/>
      <c r="L56" s="15" t="s">
        <v>269</v>
      </c>
      <c r="M56" s="13">
        <v>121849</v>
      </c>
    </row>
    <row r="57" spans="1:13" ht="25.5" customHeight="1" x14ac:dyDescent="0.25">
      <c r="A57" s="63"/>
      <c r="B57" s="60"/>
      <c r="C57" s="76"/>
      <c r="D57" s="76"/>
      <c r="E57" s="57"/>
      <c r="F57" s="45"/>
      <c r="G57" s="9">
        <v>0.6</v>
      </c>
      <c r="H57" s="21">
        <f t="shared" ref="H57" si="11">G57*F57</f>
        <v>0</v>
      </c>
      <c r="I57" s="13" t="s">
        <v>76</v>
      </c>
      <c r="J57" s="14" t="s">
        <v>103</v>
      </c>
      <c r="K57" s="14"/>
      <c r="L57" s="15">
        <v>113310</v>
      </c>
      <c r="M57" s="13"/>
    </row>
    <row r="58" spans="1:13" ht="48" customHeight="1" x14ac:dyDescent="0.25">
      <c r="A58" s="61" t="s">
        <v>168</v>
      </c>
      <c r="B58" s="58">
        <v>18</v>
      </c>
      <c r="C58" s="67" t="s">
        <v>31</v>
      </c>
      <c r="D58" s="49" t="s">
        <v>32</v>
      </c>
      <c r="E58" s="55" t="s">
        <v>33</v>
      </c>
      <c r="F58" s="43">
        <v>54000</v>
      </c>
      <c r="G58" s="8">
        <v>0.40300000000000002</v>
      </c>
      <c r="H58" s="21">
        <f t="shared" si="0"/>
        <v>21762</v>
      </c>
      <c r="I58" s="13" t="s">
        <v>72</v>
      </c>
      <c r="J58" s="14" t="s">
        <v>94</v>
      </c>
      <c r="K58" s="14"/>
      <c r="L58" s="15" t="s">
        <v>278</v>
      </c>
      <c r="M58" s="13">
        <v>408220</v>
      </c>
    </row>
    <row r="59" spans="1:13" ht="48" customHeight="1" x14ac:dyDescent="0.25">
      <c r="A59" s="63"/>
      <c r="B59" s="60"/>
      <c r="C59" s="69"/>
      <c r="D59" s="51"/>
      <c r="E59" s="57"/>
      <c r="F59" s="45"/>
      <c r="G59" s="8">
        <v>0.53</v>
      </c>
      <c r="H59" s="21">
        <f t="shared" ref="H59" si="12">G59*F59</f>
        <v>0</v>
      </c>
      <c r="I59" s="13" t="s">
        <v>76</v>
      </c>
      <c r="J59" s="14" t="s">
        <v>103</v>
      </c>
      <c r="K59" s="14"/>
      <c r="L59" s="15" t="s">
        <v>331</v>
      </c>
      <c r="M59" s="13"/>
    </row>
    <row r="60" spans="1:13" ht="48.75" customHeight="1" x14ac:dyDescent="0.25">
      <c r="A60" s="61" t="s">
        <v>169</v>
      </c>
      <c r="B60" s="58">
        <v>19</v>
      </c>
      <c r="C60" s="67" t="s">
        <v>31</v>
      </c>
      <c r="D60" s="49" t="s">
        <v>34</v>
      </c>
      <c r="E60" s="55" t="s">
        <v>33</v>
      </c>
      <c r="F60" s="43">
        <v>74250</v>
      </c>
      <c r="G60" s="8">
        <v>0.31469999999999998</v>
      </c>
      <c r="H60" s="21">
        <f t="shared" si="0"/>
        <v>23366.474999999999</v>
      </c>
      <c r="I60" s="13" t="s">
        <v>72</v>
      </c>
      <c r="J60" s="14" t="s">
        <v>94</v>
      </c>
      <c r="K60" s="14"/>
      <c r="L60" s="14" t="s">
        <v>279</v>
      </c>
      <c r="M60" s="13">
        <v>408221</v>
      </c>
    </row>
    <row r="61" spans="1:13" ht="48.75" customHeight="1" x14ac:dyDescent="0.25">
      <c r="A61" s="63"/>
      <c r="B61" s="60"/>
      <c r="C61" s="69"/>
      <c r="D61" s="51"/>
      <c r="E61" s="57"/>
      <c r="F61" s="45"/>
      <c r="G61" s="8">
        <v>0.4</v>
      </c>
      <c r="H61" s="21">
        <f t="shared" ref="H61" si="13">G61*F61</f>
        <v>0</v>
      </c>
      <c r="I61" s="13" t="s">
        <v>76</v>
      </c>
      <c r="J61" s="14" t="s">
        <v>103</v>
      </c>
      <c r="K61" s="14"/>
      <c r="L61" s="14" t="s">
        <v>332</v>
      </c>
      <c r="M61" s="13"/>
    </row>
    <row r="62" spans="1:13" x14ac:dyDescent="0.25">
      <c r="A62" s="61" t="s">
        <v>170</v>
      </c>
      <c r="B62" s="58">
        <v>20</v>
      </c>
      <c r="C62" s="67" t="s">
        <v>35</v>
      </c>
      <c r="D62" s="49" t="s">
        <v>36</v>
      </c>
      <c r="E62" s="55" t="s">
        <v>33</v>
      </c>
      <c r="F62" s="43">
        <v>507165</v>
      </c>
      <c r="G62" s="39">
        <v>2.06</v>
      </c>
      <c r="H62" s="21">
        <f t="shared" si="0"/>
        <v>1044759.9</v>
      </c>
      <c r="I62" s="36" t="s">
        <v>76</v>
      </c>
      <c r="J62" s="33" t="s">
        <v>104</v>
      </c>
      <c r="K62" s="14"/>
      <c r="L62" s="14" t="s">
        <v>338</v>
      </c>
      <c r="M62" s="13"/>
    </row>
    <row r="63" spans="1:13" x14ac:dyDescent="0.25">
      <c r="A63" s="62"/>
      <c r="B63" s="59"/>
      <c r="C63" s="68"/>
      <c r="D63" s="50"/>
      <c r="E63" s="56"/>
      <c r="F63" s="44"/>
      <c r="G63" s="40"/>
      <c r="H63" s="21"/>
      <c r="I63" s="37"/>
      <c r="J63" s="34"/>
      <c r="K63" s="14"/>
      <c r="L63" s="14" t="s">
        <v>339</v>
      </c>
      <c r="M63" s="13"/>
    </row>
    <row r="64" spans="1:13" x14ac:dyDescent="0.25">
      <c r="A64" s="62"/>
      <c r="B64" s="59"/>
      <c r="C64" s="68"/>
      <c r="D64" s="50"/>
      <c r="E64" s="56"/>
      <c r="F64" s="44"/>
      <c r="G64" s="40"/>
      <c r="H64" s="21"/>
      <c r="I64" s="37"/>
      <c r="J64" s="34"/>
      <c r="K64" s="14"/>
      <c r="L64" s="14" t="s">
        <v>341</v>
      </c>
      <c r="M64" s="13"/>
    </row>
    <row r="65" spans="1:13" x14ac:dyDescent="0.25">
      <c r="A65" s="62"/>
      <c r="B65" s="59"/>
      <c r="C65" s="68"/>
      <c r="D65" s="50"/>
      <c r="E65" s="56"/>
      <c r="F65" s="44"/>
      <c r="G65" s="40"/>
      <c r="H65" s="21"/>
      <c r="I65" s="37"/>
      <c r="J65" s="34"/>
      <c r="K65" s="14"/>
      <c r="L65" s="14" t="s">
        <v>340</v>
      </c>
      <c r="M65" s="13"/>
    </row>
    <row r="66" spans="1:13" x14ac:dyDescent="0.25">
      <c r="A66" s="62"/>
      <c r="B66" s="59"/>
      <c r="C66" s="68"/>
      <c r="D66" s="50"/>
      <c r="E66" s="56"/>
      <c r="F66" s="44"/>
      <c r="G66" s="40"/>
      <c r="H66" s="21"/>
      <c r="I66" s="37"/>
      <c r="J66" s="34"/>
      <c r="K66" s="14"/>
      <c r="L66" s="14" t="s">
        <v>342</v>
      </c>
      <c r="M66" s="13"/>
    </row>
    <row r="67" spans="1:13" x14ac:dyDescent="0.25">
      <c r="A67" s="62"/>
      <c r="B67" s="59"/>
      <c r="C67" s="68"/>
      <c r="D67" s="50"/>
      <c r="E67" s="56"/>
      <c r="F67" s="44"/>
      <c r="G67" s="40"/>
      <c r="H67" s="21"/>
      <c r="I67" s="37"/>
      <c r="J67" s="34"/>
      <c r="K67" s="14"/>
      <c r="L67" s="14" t="s">
        <v>343</v>
      </c>
      <c r="M67" s="13"/>
    </row>
    <row r="68" spans="1:13" x14ac:dyDescent="0.25">
      <c r="A68" s="62"/>
      <c r="B68" s="59"/>
      <c r="C68" s="68"/>
      <c r="D68" s="50"/>
      <c r="E68" s="56"/>
      <c r="F68" s="44"/>
      <c r="G68" s="41"/>
      <c r="H68" s="21"/>
      <c r="I68" s="38"/>
      <c r="J68" s="35"/>
      <c r="K68" s="14"/>
      <c r="L68" s="14" t="s">
        <v>344</v>
      </c>
      <c r="M68" s="13"/>
    </row>
    <row r="69" spans="1:13" x14ac:dyDescent="0.25">
      <c r="A69" s="62"/>
      <c r="B69" s="59"/>
      <c r="C69" s="68"/>
      <c r="D69" s="50"/>
      <c r="E69" s="56"/>
      <c r="F69" s="44"/>
      <c r="G69" s="39">
        <v>2.85</v>
      </c>
      <c r="H69" s="21"/>
      <c r="I69" s="36" t="s">
        <v>77</v>
      </c>
      <c r="J69" s="33" t="s">
        <v>105</v>
      </c>
      <c r="K69" s="14"/>
      <c r="L69" s="14" t="s">
        <v>223</v>
      </c>
      <c r="M69" s="13">
        <v>1201104</v>
      </c>
    </row>
    <row r="70" spans="1:13" x14ac:dyDescent="0.25">
      <c r="A70" s="62"/>
      <c r="B70" s="59"/>
      <c r="C70" s="68"/>
      <c r="D70" s="50"/>
      <c r="E70" s="56"/>
      <c r="F70" s="44"/>
      <c r="G70" s="40"/>
      <c r="H70" s="21"/>
      <c r="I70" s="37"/>
      <c r="J70" s="34"/>
      <c r="K70" s="14"/>
      <c r="L70" s="14" t="s">
        <v>227</v>
      </c>
      <c r="M70" s="13">
        <v>1201105</v>
      </c>
    </row>
    <row r="71" spans="1:13" x14ac:dyDescent="0.25">
      <c r="A71" s="62"/>
      <c r="B71" s="59"/>
      <c r="C71" s="68"/>
      <c r="D71" s="50"/>
      <c r="E71" s="56"/>
      <c r="F71" s="44"/>
      <c r="G71" s="40"/>
      <c r="H71" s="21"/>
      <c r="I71" s="37"/>
      <c r="J71" s="34"/>
      <c r="K71" s="14"/>
      <c r="L71" s="14" t="s">
        <v>228</v>
      </c>
      <c r="M71" s="13">
        <v>1201106</v>
      </c>
    </row>
    <row r="72" spans="1:13" x14ac:dyDescent="0.25">
      <c r="A72" s="62"/>
      <c r="B72" s="59"/>
      <c r="C72" s="68"/>
      <c r="D72" s="50"/>
      <c r="E72" s="56"/>
      <c r="F72" s="44"/>
      <c r="G72" s="40"/>
      <c r="H72" s="21"/>
      <c r="I72" s="37"/>
      <c r="J72" s="34"/>
      <c r="K72" s="14"/>
      <c r="L72" s="14" t="s">
        <v>229</v>
      </c>
      <c r="M72" s="13">
        <v>1201107</v>
      </c>
    </row>
    <row r="73" spans="1:13" x14ac:dyDescent="0.25">
      <c r="A73" s="62"/>
      <c r="B73" s="59"/>
      <c r="C73" s="68"/>
      <c r="D73" s="50"/>
      <c r="E73" s="56"/>
      <c r="F73" s="44"/>
      <c r="G73" s="40"/>
      <c r="H73" s="21"/>
      <c r="I73" s="37"/>
      <c r="J73" s="34"/>
      <c r="K73" s="14"/>
      <c r="L73" s="14" t="s">
        <v>230</v>
      </c>
      <c r="M73" s="13">
        <v>1201109</v>
      </c>
    </row>
    <row r="74" spans="1:13" x14ac:dyDescent="0.25">
      <c r="A74" s="62"/>
      <c r="B74" s="59"/>
      <c r="C74" s="68"/>
      <c r="D74" s="50"/>
      <c r="E74" s="56"/>
      <c r="F74" s="44"/>
      <c r="G74" s="40"/>
      <c r="H74" s="21"/>
      <c r="I74" s="37"/>
      <c r="J74" s="34"/>
      <c r="K74" s="14"/>
      <c r="L74" s="14" t="s">
        <v>231</v>
      </c>
      <c r="M74" s="13">
        <v>1201116</v>
      </c>
    </row>
    <row r="75" spans="1:13" x14ac:dyDescent="0.25">
      <c r="A75" s="62"/>
      <c r="B75" s="59"/>
      <c r="C75" s="68"/>
      <c r="D75" s="50"/>
      <c r="E75" s="56"/>
      <c r="F75" s="44"/>
      <c r="G75" s="40"/>
      <c r="H75" s="21"/>
      <c r="I75" s="37"/>
      <c r="J75" s="34"/>
      <c r="K75" s="14"/>
      <c r="L75" s="14" t="s">
        <v>232</v>
      </c>
      <c r="M75" s="13">
        <v>1201117</v>
      </c>
    </row>
    <row r="76" spans="1:13" x14ac:dyDescent="0.25">
      <c r="A76" s="62"/>
      <c r="B76" s="59"/>
      <c r="C76" s="68"/>
      <c r="D76" s="50"/>
      <c r="E76" s="56"/>
      <c r="F76" s="44"/>
      <c r="G76" s="40"/>
      <c r="H76" s="21"/>
      <c r="I76" s="37"/>
      <c r="J76" s="34"/>
      <c r="K76" s="14"/>
      <c r="L76" s="14" t="s">
        <v>233</v>
      </c>
      <c r="M76" s="13">
        <v>1201119</v>
      </c>
    </row>
    <row r="77" spans="1:13" x14ac:dyDescent="0.25">
      <c r="A77" s="62"/>
      <c r="B77" s="59"/>
      <c r="C77" s="68"/>
      <c r="D77" s="50"/>
      <c r="E77" s="56"/>
      <c r="F77" s="44"/>
      <c r="G77" s="40"/>
      <c r="H77" s="21"/>
      <c r="I77" s="37"/>
      <c r="J77" s="34"/>
      <c r="K77" s="14"/>
      <c r="L77" s="14" t="s">
        <v>234</v>
      </c>
      <c r="M77" s="13">
        <v>1201120</v>
      </c>
    </row>
    <row r="78" spans="1:13" x14ac:dyDescent="0.25">
      <c r="A78" s="62"/>
      <c r="B78" s="59"/>
      <c r="C78" s="68"/>
      <c r="D78" s="50"/>
      <c r="E78" s="56"/>
      <c r="F78" s="44"/>
      <c r="G78" s="40"/>
      <c r="H78" s="21"/>
      <c r="I78" s="37"/>
      <c r="J78" s="34"/>
      <c r="K78" s="14"/>
      <c r="L78" s="14" t="s">
        <v>235</v>
      </c>
      <c r="M78" s="13">
        <v>1201121</v>
      </c>
    </row>
    <row r="79" spans="1:13" x14ac:dyDescent="0.25">
      <c r="A79" s="62"/>
      <c r="B79" s="59"/>
      <c r="C79" s="68"/>
      <c r="D79" s="50"/>
      <c r="E79" s="56"/>
      <c r="F79" s="44"/>
      <c r="G79" s="40"/>
      <c r="H79" s="21"/>
      <c r="I79" s="37"/>
      <c r="J79" s="34"/>
      <c r="K79" s="14"/>
      <c r="L79" s="14" t="s">
        <v>236</v>
      </c>
      <c r="M79" s="13">
        <v>1201103</v>
      </c>
    </row>
    <row r="80" spans="1:13" x14ac:dyDescent="0.25">
      <c r="A80" s="63"/>
      <c r="B80" s="60"/>
      <c r="C80" s="69"/>
      <c r="D80" s="51"/>
      <c r="E80" s="57"/>
      <c r="F80" s="45"/>
      <c r="G80" s="41"/>
      <c r="H80" s="21">
        <f>G69*F80</f>
        <v>0</v>
      </c>
      <c r="I80" s="38"/>
      <c r="J80" s="35"/>
      <c r="K80" s="14"/>
      <c r="L80" s="14" t="s">
        <v>237</v>
      </c>
      <c r="M80" s="13">
        <v>1201102</v>
      </c>
    </row>
    <row r="81" spans="1:13" x14ac:dyDescent="0.25">
      <c r="A81" s="70" t="s">
        <v>171</v>
      </c>
      <c r="B81" s="58">
        <v>21</v>
      </c>
      <c r="C81" s="67" t="s">
        <v>37</v>
      </c>
      <c r="D81" s="49" t="s">
        <v>36</v>
      </c>
      <c r="E81" s="55" t="s">
        <v>33</v>
      </c>
      <c r="F81" s="43">
        <v>79130</v>
      </c>
      <c r="G81" s="39">
        <v>3.51</v>
      </c>
      <c r="H81" s="21">
        <f t="shared" si="0"/>
        <v>277746.3</v>
      </c>
      <c r="I81" s="36" t="s">
        <v>76</v>
      </c>
      <c r="J81" s="33" t="s">
        <v>104</v>
      </c>
      <c r="K81" s="14"/>
      <c r="L81" s="14" t="s">
        <v>337</v>
      </c>
      <c r="M81" s="13"/>
    </row>
    <row r="82" spans="1:13" x14ac:dyDescent="0.25">
      <c r="A82" s="71"/>
      <c r="B82" s="59"/>
      <c r="C82" s="68"/>
      <c r="D82" s="50"/>
      <c r="E82" s="56"/>
      <c r="F82" s="44"/>
      <c r="G82" s="40"/>
      <c r="H82" s="21"/>
      <c r="I82" s="37"/>
      <c r="J82" s="34"/>
      <c r="K82" s="14"/>
      <c r="L82" s="14" t="s">
        <v>336</v>
      </c>
      <c r="M82" s="13"/>
    </row>
    <row r="83" spans="1:13" x14ac:dyDescent="0.25">
      <c r="A83" s="71"/>
      <c r="B83" s="59"/>
      <c r="C83" s="68"/>
      <c r="D83" s="50"/>
      <c r="E83" s="56"/>
      <c r="F83" s="44"/>
      <c r="G83" s="40"/>
      <c r="H83" s="21"/>
      <c r="I83" s="37"/>
      <c r="J83" s="34"/>
      <c r="K83" s="14"/>
      <c r="L83" s="14" t="s">
        <v>335</v>
      </c>
      <c r="M83" s="13"/>
    </row>
    <row r="84" spans="1:13" x14ac:dyDescent="0.25">
      <c r="A84" s="71"/>
      <c r="B84" s="59"/>
      <c r="C84" s="68"/>
      <c r="D84" s="50"/>
      <c r="E84" s="56"/>
      <c r="F84" s="44"/>
      <c r="G84" s="40"/>
      <c r="H84" s="21"/>
      <c r="I84" s="37"/>
      <c r="J84" s="34"/>
      <c r="K84" s="14"/>
      <c r="L84" s="14" t="s">
        <v>333</v>
      </c>
      <c r="M84" s="13"/>
    </row>
    <row r="85" spans="1:13" x14ac:dyDescent="0.25">
      <c r="A85" s="71"/>
      <c r="B85" s="59"/>
      <c r="C85" s="68"/>
      <c r="D85" s="50"/>
      <c r="E85" s="56"/>
      <c r="F85" s="44"/>
      <c r="G85" s="41"/>
      <c r="H85" s="21"/>
      <c r="I85" s="38"/>
      <c r="J85" s="35"/>
      <c r="K85" s="14"/>
      <c r="L85" s="14" t="s">
        <v>334</v>
      </c>
      <c r="M85" s="13"/>
    </row>
    <row r="86" spans="1:13" x14ac:dyDescent="0.25">
      <c r="A86" s="71"/>
      <c r="B86" s="59"/>
      <c r="C86" s="68"/>
      <c r="D86" s="50"/>
      <c r="E86" s="56"/>
      <c r="F86" s="44"/>
      <c r="G86" s="39">
        <v>4.6500000000000004</v>
      </c>
      <c r="H86" s="21"/>
      <c r="I86" s="36" t="s">
        <v>77</v>
      </c>
      <c r="J86" s="33" t="s">
        <v>105</v>
      </c>
      <c r="K86" s="14"/>
      <c r="L86" s="14" t="s">
        <v>238</v>
      </c>
      <c r="M86" s="13">
        <v>1201110</v>
      </c>
    </row>
    <row r="87" spans="1:13" x14ac:dyDescent="0.25">
      <c r="A87" s="71"/>
      <c r="B87" s="59"/>
      <c r="C87" s="68"/>
      <c r="D87" s="50"/>
      <c r="E87" s="56"/>
      <c r="F87" s="44"/>
      <c r="G87" s="40"/>
      <c r="H87" s="21"/>
      <c r="I87" s="37"/>
      <c r="J87" s="34"/>
      <c r="K87" s="14"/>
      <c r="L87" s="14" t="s">
        <v>239</v>
      </c>
      <c r="M87" s="13">
        <v>1201111</v>
      </c>
    </row>
    <row r="88" spans="1:13" x14ac:dyDescent="0.25">
      <c r="A88" s="71"/>
      <c r="B88" s="59"/>
      <c r="C88" s="68"/>
      <c r="D88" s="50"/>
      <c r="E88" s="56"/>
      <c r="F88" s="44"/>
      <c r="G88" s="40"/>
      <c r="H88" s="21"/>
      <c r="I88" s="37"/>
      <c r="J88" s="34"/>
      <c r="K88" s="14"/>
      <c r="L88" s="14" t="s">
        <v>240</v>
      </c>
      <c r="M88" s="13">
        <v>1201112</v>
      </c>
    </row>
    <row r="89" spans="1:13" x14ac:dyDescent="0.25">
      <c r="A89" s="71"/>
      <c r="B89" s="59"/>
      <c r="C89" s="68"/>
      <c r="D89" s="50"/>
      <c r="E89" s="56"/>
      <c r="F89" s="44"/>
      <c r="G89" s="40"/>
      <c r="H89" s="21"/>
      <c r="I89" s="37"/>
      <c r="J89" s="34"/>
      <c r="K89" s="14"/>
      <c r="L89" s="14" t="s">
        <v>241</v>
      </c>
      <c r="M89" s="13">
        <v>1201113</v>
      </c>
    </row>
    <row r="90" spans="1:13" x14ac:dyDescent="0.25">
      <c r="A90" s="71"/>
      <c r="B90" s="59"/>
      <c r="C90" s="68"/>
      <c r="D90" s="50"/>
      <c r="E90" s="56"/>
      <c r="F90" s="44"/>
      <c r="G90" s="40"/>
      <c r="H90" s="21"/>
      <c r="I90" s="37"/>
      <c r="J90" s="34"/>
      <c r="K90" s="14"/>
      <c r="L90" s="14" t="s">
        <v>242</v>
      </c>
      <c r="M90" s="13">
        <v>1201114</v>
      </c>
    </row>
    <row r="91" spans="1:13" x14ac:dyDescent="0.25">
      <c r="A91" s="71"/>
      <c r="B91" s="59"/>
      <c r="C91" s="68"/>
      <c r="D91" s="50"/>
      <c r="E91" s="56"/>
      <c r="F91" s="44"/>
      <c r="G91" s="40"/>
      <c r="H91" s="21"/>
      <c r="I91" s="37"/>
      <c r="J91" s="34"/>
      <c r="K91" s="14"/>
      <c r="L91" s="14" t="s">
        <v>243</v>
      </c>
      <c r="M91" s="13">
        <v>1201129</v>
      </c>
    </row>
    <row r="92" spans="1:13" x14ac:dyDescent="0.25">
      <c r="A92" s="71"/>
      <c r="B92" s="59"/>
      <c r="C92" s="68"/>
      <c r="D92" s="50"/>
      <c r="E92" s="56"/>
      <c r="F92" s="44"/>
      <c r="G92" s="40"/>
      <c r="H92" s="21"/>
      <c r="I92" s="37"/>
      <c r="J92" s="34"/>
      <c r="K92" s="14"/>
      <c r="L92" s="14" t="s">
        <v>244</v>
      </c>
      <c r="M92" s="13">
        <v>1201130</v>
      </c>
    </row>
    <row r="93" spans="1:13" x14ac:dyDescent="0.25">
      <c r="A93" s="71"/>
      <c r="B93" s="59"/>
      <c r="C93" s="68"/>
      <c r="D93" s="50"/>
      <c r="E93" s="56"/>
      <c r="F93" s="44"/>
      <c r="G93" s="40"/>
      <c r="H93" s="21"/>
      <c r="I93" s="37"/>
      <c r="J93" s="34"/>
      <c r="K93" s="14"/>
      <c r="L93" s="14" t="s">
        <v>245</v>
      </c>
      <c r="M93" s="13">
        <v>1201131</v>
      </c>
    </row>
    <row r="94" spans="1:13" x14ac:dyDescent="0.25">
      <c r="A94" s="71"/>
      <c r="B94" s="59"/>
      <c r="C94" s="68"/>
      <c r="D94" s="50"/>
      <c r="E94" s="56"/>
      <c r="F94" s="44"/>
      <c r="G94" s="40"/>
      <c r="H94" s="21"/>
      <c r="I94" s="37"/>
      <c r="J94" s="34"/>
      <c r="K94" s="14"/>
      <c r="L94" s="14" t="s">
        <v>246</v>
      </c>
      <c r="M94" s="13">
        <v>1201132</v>
      </c>
    </row>
    <row r="95" spans="1:13" x14ac:dyDescent="0.25">
      <c r="A95" s="72"/>
      <c r="B95" s="60"/>
      <c r="C95" s="69"/>
      <c r="D95" s="51"/>
      <c r="E95" s="57"/>
      <c r="F95" s="45"/>
      <c r="G95" s="41"/>
      <c r="H95" s="21">
        <f>G86*F95</f>
        <v>0</v>
      </c>
      <c r="I95" s="38"/>
      <c r="J95" s="35"/>
      <c r="K95" s="14"/>
      <c r="L95" s="14" t="s">
        <v>247</v>
      </c>
      <c r="M95" s="13">
        <v>1201133</v>
      </c>
    </row>
    <row r="96" spans="1:13" ht="25.5" customHeight="1" x14ac:dyDescent="0.25">
      <c r="A96" s="70" t="s">
        <v>172</v>
      </c>
      <c r="B96" s="58">
        <v>22</v>
      </c>
      <c r="C96" s="67" t="s">
        <v>38</v>
      </c>
      <c r="D96" s="49" t="s">
        <v>39</v>
      </c>
      <c r="E96" s="55" t="s">
        <v>33</v>
      </c>
      <c r="F96" s="43">
        <v>30750</v>
      </c>
      <c r="G96" s="8">
        <v>0.3</v>
      </c>
      <c r="H96" s="21">
        <f t="shared" si="0"/>
        <v>9225</v>
      </c>
      <c r="I96" s="13" t="s">
        <v>62</v>
      </c>
      <c r="J96" s="14" t="s">
        <v>106</v>
      </c>
      <c r="K96" s="14"/>
      <c r="L96" s="14" t="s">
        <v>256</v>
      </c>
      <c r="M96" s="13">
        <v>520570</v>
      </c>
    </row>
    <row r="97" spans="1:13" ht="25.5" customHeight="1" x14ac:dyDescent="0.25">
      <c r="A97" s="71"/>
      <c r="B97" s="59"/>
      <c r="C97" s="68"/>
      <c r="D97" s="50"/>
      <c r="E97" s="56"/>
      <c r="F97" s="44"/>
      <c r="G97" s="8">
        <v>0.6</v>
      </c>
      <c r="H97" s="21">
        <f t="shared" ref="H97:H98" si="14">G97*F97</f>
        <v>0</v>
      </c>
      <c r="I97" s="13" t="s">
        <v>76</v>
      </c>
      <c r="J97" s="14" t="s">
        <v>103</v>
      </c>
      <c r="K97" s="14"/>
      <c r="L97" s="14" t="s">
        <v>330</v>
      </c>
      <c r="M97" s="13"/>
    </row>
    <row r="98" spans="1:13" ht="25.5" customHeight="1" x14ac:dyDescent="0.25">
      <c r="A98" s="72"/>
      <c r="B98" s="60"/>
      <c r="C98" s="69"/>
      <c r="D98" s="51"/>
      <c r="E98" s="57"/>
      <c r="F98" s="45"/>
      <c r="G98" s="8">
        <v>1</v>
      </c>
      <c r="H98" s="21">
        <f t="shared" si="14"/>
        <v>0</v>
      </c>
      <c r="I98" s="13" t="s">
        <v>63</v>
      </c>
      <c r="J98" s="14" t="s">
        <v>107</v>
      </c>
      <c r="K98" s="14"/>
      <c r="L98" s="14" t="s">
        <v>209</v>
      </c>
      <c r="M98" s="13">
        <v>9269</v>
      </c>
    </row>
    <row r="99" spans="1:13" ht="25.5" customHeight="1" x14ac:dyDescent="0.25">
      <c r="A99" s="70">
        <v>6077715115</v>
      </c>
      <c r="B99" s="58">
        <v>23</v>
      </c>
      <c r="C99" s="67" t="s">
        <v>38</v>
      </c>
      <c r="D99" s="49" t="s">
        <v>40</v>
      </c>
      <c r="E99" s="55" t="s">
        <v>33</v>
      </c>
      <c r="F99" s="43">
        <v>50625</v>
      </c>
      <c r="G99" s="8">
        <v>0.2</v>
      </c>
      <c r="H99" s="21">
        <f t="shared" si="0"/>
        <v>10125</v>
      </c>
      <c r="I99" s="13" t="s">
        <v>62</v>
      </c>
      <c r="J99" s="14" t="s">
        <v>106</v>
      </c>
      <c r="K99" s="14"/>
      <c r="L99" s="14" t="s">
        <v>108</v>
      </c>
      <c r="M99" s="13">
        <v>520587</v>
      </c>
    </row>
    <row r="100" spans="1:13" ht="25.5" customHeight="1" x14ac:dyDescent="0.25">
      <c r="A100" s="71"/>
      <c r="B100" s="59"/>
      <c r="C100" s="68"/>
      <c r="D100" s="50"/>
      <c r="E100" s="56"/>
      <c r="F100" s="44"/>
      <c r="G100" s="8">
        <v>0.6</v>
      </c>
      <c r="H100" s="21">
        <f t="shared" ref="H100:H111" si="15">G100*F100</f>
        <v>0</v>
      </c>
      <c r="I100" s="13" t="s">
        <v>76</v>
      </c>
      <c r="J100" s="14" t="s">
        <v>102</v>
      </c>
      <c r="K100" s="14"/>
      <c r="L100" s="14" t="s">
        <v>109</v>
      </c>
      <c r="M100" s="13"/>
    </row>
    <row r="101" spans="1:13" ht="25.5" customHeight="1" x14ac:dyDescent="0.25">
      <c r="A101" s="72"/>
      <c r="B101" s="60"/>
      <c r="C101" s="69"/>
      <c r="D101" s="51"/>
      <c r="E101" s="57"/>
      <c r="F101" s="45"/>
      <c r="G101" s="8">
        <v>0.89</v>
      </c>
      <c r="H101" s="21">
        <f t="shared" si="15"/>
        <v>0</v>
      </c>
      <c r="I101" s="13" t="s">
        <v>63</v>
      </c>
      <c r="J101" s="14" t="s">
        <v>110</v>
      </c>
      <c r="K101" s="14"/>
      <c r="L101" s="14" t="s">
        <v>111</v>
      </c>
      <c r="M101" s="13">
        <v>18397</v>
      </c>
    </row>
    <row r="102" spans="1:13" ht="38.25" customHeight="1" x14ac:dyDescent="0.25">
      <c r="A102" s="61" t="s">
        <v>173</v>
      </c>
      <c r="B102" s="58">
        <v>24</v>
      </c>
      <c r="C102" s="67" t="s">
        <v>132</v>
      </c>
      <c r="D102" s="49" t="s">
        <v>133</v>
      </c>
      <c r="E102" s="55" t="s">
        <v>33</v>
      </c>
      <c r="F102" s="43">
        <v>252000</v>
      </c>
      <c r="G102" s="8">
        <v>1</v>
      </c>
      <c r="H102" s="21">
        <f t="shared" si="15"/>
        <v>252000</v>
      </c>
      <c r="I102" s="13" t="s">
        <v>62</v>
      </c>
      <c r="J102" s="14" t="s">
        <v>138</v>
      </c>
      <c r="K102" s="14"/>
      <c r="L102" s="14" t="s">
        <v>257</v>
      </c>
      <c r="M102" s="13">
        <v>521667</v>
      </c>
    </row>
    <row r="103" spans="1:13" ht="38.25" customHeight="1" x14ac:dyDescent="0.25">
      <c r="A103" s="62"/>
      <c r="B103" s="59"/>
      <c r="C103" s="68"/>
      <c r="D103" s="50"/>
      <c r="E103" s="56"/>
      <c r="F103" s="44"/>
      <c r="G103" s="8">
        <v>1.46</v>
      </c>
      <c r="H103" s="21">
        <f>G103*F103</f>
        <v>0</v>
      </c>
      <c r="I103" s="13" t="s">
        <v>76</v>
      </c>
      <c r="J103" s="14" t="s">
        <v>136</v>
      </c>
      <c r="K103" s="14"/>
      <c r="L103" s="14" t="s">
        <v>345</v>
      </c>
      <c r="M103" s="13"/>
    </row>
    <row r="104" spans="1:13" ht="38.25" customHeight="1" x14ac:dyDescent="0.25">
      <c r="A104" s="63"/>
      <c r="B104" s="60"/>
      <c r="C104" s="69"/>
      <c r="D104" s="51"/>
      <c r="E104" s="57"/>
      <c r="F104" s="45"/>
      <c r="G104" s="8">
        <v>1.5511999999999999</v>
      </c>
      <c r="H104" s="21">
        <f t="shared" si="15"/>
        <v>0</v>
      </c>
      <c r="I104" s="13" t="s">
        <v>72</v>
      </c>
      <c r="J104" s="14" t="s">
        <v>137</v>
      </c>
      <c r="K104" s="14"/>
      <c r="L104" s="14" t="s">
        <v>280</v>
      </c>
      <c r="M104" s="13">
        <v>200440</v>
      </c>
    </row>
    <row r="105" spans="1:13" ht="38.25" customHeight="1" x14ac:dyDescent="0.25">
      <c r="A105" s="61" t="s">
        <v>174</v>
      </c>
      <c r="B105" s="58">
        <v>25</v>
      </c>
      <c r="C105" s="52" t="s">
        <v>132</v>
      </c>
      <c r="D105" s="49" t="s">
        <v>134</v>
      </c>
      <c r="E105" s="55" t="s">
        <v>33</v>
      </c>
      <c r="F105" s="43">
        <v>336000</v>
      </c>
      <c r="G105" s="8">
        <v>0.9</v>
      </c>
      <c r="H105" s="21">
        <f t="shared" si="15"/>
        <v>302400</v>
      </c>
      <c r="I105" s="13" t="s">
        <v>62</v>
      </c>
      <c r="J105" s="14" t="s">
        <v>138</v>
      </c>
      <c r="K105" s="14"/>
      <c r="L105" s="14" t="s">
        <v>258</v>
      </c>
      <c r="M105" s="13">
        <v>521690</v>
      </c>
    </row>
    <row r="106" spans="1:13" x14ac:dyDescent="0.25">
      <c r="A106" s="62"/>
      <c r="B106" s="59"/>
      <c r="C106" s="53"/>
      <c r="D106" s="50"/>
      <c r="E106" s="56"/>
      <c r="F106" s="44"/>
      <c r="G106" s="39">
        <v>1.2922</v>
      </c>
      <c r="H106" s="21"/>
      <c r="I106" s="36" t="s">
        <v>72</v>
      </c>
      <c r="J106" s="33" t="s">
        <v>137</v>
      </c>
      <c r="K106" s="14"/>
      <c r="L106" s="14" t="s">
        <v>282</v>
      </c>
      <c r="M106" s="13">
        <v>200441</v>
      </c>
    </row>
    <row r="107" spans="1:13" x14ac:dyDescent="0.25">
      <c r="A107" s="62"/>
      <c r="B107" s="59"/>
      <c r="C107" s="53"/>
      <c r="D107" s="50"/>
      <c r="E107" s="56"/>
      <c r="F107" s="44"/>
      <c r="G107" s="41"/>
      <c r="H107" s="21">
        <f>G106*F107</f>
        <v>0</v>
      </c>
      <c r="I107" s="38"/>
      <c r="J107" s="35"/>
      <c r="K107" s="14"/>
      <c r="L107" s="14" t="s">
        <v>281</v>
      </c>
      <c r="M107" s="13">
        <v>200442</v>
      </c>
    </row>
    <row r="108" spans="1:13" ht="38.25" customHeight="1" x14ac:dyDescent="0.25">
      <c r="A108" s="63"/>
      <c r="B108" s="60"/>
      <c r="C108" s="54"/>
      <c r="D108" s="51"/>
      <c r="E108" s="57"/>
      <c r="F108" s="45"/>
      <c r="G108" s="8">
        <v>1.32</v>
      </c>
      <c r="H108" s="21">
        <f>G108*F108</f>
        <v>0</v>
      </c>
      <c r="I108" s="13" t="s">
        <v>76</v>
      </c>
      <c r="J108" s="14" t="s">
        <v>136</v>
      </c>
      <c r="K108" s="14"/>
      <c r="L108" s="14" t="s">
        <v>346</v>
      </c>
      <c r="M108" s="13"/>
    </row>
    <row r="109" spans="1:13" ht="38.25" customHeight="1" x14ac:dyDescent="0.25">
      <c r="A109" s="61" t="s">
        <v>175</v>
      </c>
      <c r="B109" s="58">
        <v>26</v>
      </c>
      <c r="C109" s="52" t="s">
        <v>132</v>
      </c>
      <c r="D109" s="49" t="s">
        <v>135</v>
      </c>
      <c r="E109" s="55" t="s">
        <v>33</v>
      </c>
      <c r="F109" s="43">
        <v>393750</v>
      </c>
      <c r="G109" s="8">
        <v>0.6</v>
      </c>
      <c r="H109" s="21">
        <f>G109*F109</f>
        <v>236250</v>
      </c>
      <c r="I109" s="13" t="s">
        <v>62</v>
      </c>
      <c r="J109" s="14" t="s">
        <v>138</v>
      </c>
      <c r="K109" s="14"/>
      <c r="L109" s="14" t="s">
        <v>259</v>
      </c>
      <c r="M109" s="13">
        <v>521695</v>
      </c>
    </row>
    <row r="110" spans="1:13" ht="38.25" customHeight="1" x14ac:dyDescent="0.25">
      <c r="A110" s="62"/>
      <c r="B110" s="59"/>
      <c r="C110" s="53"/>
      <c r="D110" s="50"/>
      <c r="E110" s="56"/>
      <c r="F110" s="44"/>
      <c r="G110" s="8">
        <v>1.06</v>
      </c>
      <c r="H110" s="21">
        <f t="shared" si="15"/>
        <v>0</v>
      </c>
      <c r="I110" s="13" t="s">
        <v>76</v>
      </c>
      <c r="J110" s="14" t="s">
        <v>136</v>
      </c>
      <c r="K110" s="14"/>
      <c r="L110" s="14" t="s">
        <v>347</v>
      </c>
      <c r="M110" s="13"/>
    </row>
    <row r="111" spans="1:13" ht="38.25" customHeight="1" x14ac:dyDescent="0.25">
      <c r="A111" s="63"/>
      <c r="B111" s="60"/>
      <c r="C111" s="54"/>
      <c r="D111" s="51"/>
      <c r="E111" s="57"/>
      <c r="F111" s="45"/>
      <c r="G111" s="8">
        <v>1.0989</v>
      </c>
      <c r="H111" s="21">
        <f t="shared" si="15"/>
        <v>0</v>
      </c>
      <c r="I111" s="13" t="s">
        <v>72</v>
      </c>
      <c r="J111" s="14" t="s">
        <v>98</v>
      </c>
      <c r="K111" s="14"/>
      <c r="L111" s="14" t="s">
        <v>283</v>
      </c>
      <c r="M111" s="13">
        <v>420691</v>
      </c>
    </row>
    <row r="112" spans="1:13" ht="25.5" customHeight="1" x14ac:dyDescent="0.25">
      <c r="A112" s="61">
        <v>6077754144</v>
      </c>
      <c r="B112" s="58">
        <v>27</v>
      </c>
      <c r="C112" s="67" t="s">
        <v>41</v>
      </c>
      <c r="D112" s="49" t="s">
        <v>42</v>
      </c>
      <c r="E112" s="55" t="s">
        <v>33</v>
      </c>
      <c r="F112" s="43">
        <v>235500</v>
      </c>
      <c r="G112" s="8">
        <v>1.54</v>
      </c>
      <c r="H112" s="21">
        <f t="shared" si="0"/>
        <v>362670</v>
      </c>
      <c r="I112" s="13" t="s">
        <v>71</v>
      </c>
      <c r="J112" s="14" t="s">
        <v>112</v>
      </c>
      <c r="K112" s="14" t="s">
        <v>149</v>
      </c>
      <c r="L112" s="14" t="s">
        <v>113</v>
      </c>
      <c r="M112" s="13">
        <v>18953</v>
      </c>
    </row>
    <row r="113" spans="1:15" ht="25.5" customHeight="1" x14ac:dyDescent="0.25">
      <c r="A113" s="63"/>
      <c r="B113" s="60"/>
      <c r="C113" s="69"/>
      <c r="D113" s="51"/>
      <c r="E113" s="57"/>
      <c r="F113" s="45"/>
      <c r="G113" s="32">
        <v>1.9930000000000001</v>
      </c>
      <c r="H113" s="21" t="e">
        <f>#REF!*F113</f>
        <v>#REF!</v>
      </c>
      <c r="I113" s="31" t="s">
        <v>74</v>
      </c>
      <c r="J113" s="30" t="s">
        <v>114</v>
      </c>
      <c r="K113" s="14"/>
      <c r="L113" s="14" t="s">
        <v>361</v>
      </c>
      <c r="M113" s="13">
        <v>360828</v>
      </c>
    </row>
    <row r="114" spans="1:15" ht="25.5" customHeight="1" x14ac:dyDescent="0.25">
      <c r="A114" s="61">
        <v>6077764982</v>
      </c>
      <c r="B114" s="58">
        <v>28</v>
      </c>
      <c r="C114" s="67" t="s">
        <v>41</v>
      </c>
      <c r="D114" s="49" t="s">
        <v>43</v>
      </c>
      <c r="E114" s="55" t="s">
        <v>33</v>
      </c>
      <c r="F114" s="43">
        <v>99000</v>
      </c>
      <c r="G114" s="8">
        <v>1.1599999999999999</v>
      </c>
      <c r="H114" s="21">
        <f t="shared" si="0"/>
        <v>114839.99999999999</v>
      </c>
      <c r="I114" s="13" t="s">
        <v>71</v>
      </c>
      <c r="J114" s="14" t="s">
        <v>112</v>
      </c>
      <c r="K114" s="14" t="s">
        <v>150</v>
      </c>
      <c r="L114" s="14" t="s">
        <v>115</v>
      </c>
      <c r="M114" s="13">
        <v>289779</v>
      </c>
    </row>
    <row r="115" spans="1:15" ht="25.5" customHeight="1" x14ac:dyDescent="0.25">
      <c r="A115" s="63"/>
      <c r="B115" s="60"/>
      <c r="C115" s="69"/>
      <c r="D115" s="51"/>
      <c r="E115" s="57"/>
      <c r="F115" s="45"/>
      <c r="G115" s="8">
        <v>1.8959999999999999</v>
      </c>
      <c r="H115" s="21">
        <f t="shared" ref="H115" si="16">G115*F115</f>
        <v>0</v>
      </c>
      <c r="I115" s="13" t="s">
        <v>74</v>
      </c>
      <c r="J115" s="14" t="s">
        <v>114</v>
      </c>
      <c r="K115" s="14"/>
      <c r="L115" s="14" t="s">
        <v>368</v>
      </c>
      <c r="M115" s="13">
        <v>360828</v>
      </c>
    </row>
    <row r="116" spans="1:15" ht="25.5" x14ac:dyDescent="0.25">
      <c r="A116" s="28">
        <v>6077775298</v>
      </c>
      <c r="B116" s="10">
        <v>29</v>
      </c>
      <c r="C116" s="22" t="s">
        <v>41</v>
      </c>
      <c r="D116" s="19" t="s">
        <v>44</v>
      </c>
      <c r="E116" s="18" t="s">
        <v>33</v>
      </c>
      <c r="F116" s="20">
        <v>192500</v>
      </c>
      <c r="G116" s="8">
        <v>1.996</v>
      </c>
      <c r="H116" s="21">
        <f t="shared" si="0"/>
        <v>384230</v>
      </c>
      <c r="I116" s="13" t="s">
        <v>74</v>
      </c>
      <c r="J116" s="14" t="s">
        <v>114</v>
      </c>
      <c r="K116" s="14"/>
      <c r="L116" s="14" t="s">
        <v>362</v>
      </c>
      <c r="M116" s="13">
        <v>360828</v>
      </c>
    </row>
    <row r="117" spans="1:15" ht="25.5" x14ac:dyDescent="0.25">
      <c r="A117" s="28" t="s">
        <v>176</v>
      </c>
      <c r="B117" s="10">
        <v>30</v>
      </c>
      <c r="C117" s="22" t="s">
        <v>41</v>
      </c>
      <c r="D117" s="19" t="s">
        <v>45</v>
      </c>
      <c r="E117" s="18" t="s">
        <v>33</v>
      </c>
      <c r="F117" s="20">
        <v>189000</v>
      </c>
      <c r="G117" s="8">
        <v>1.8979999999999999</v>
      </c>
      <c r="H117" s="21">
        <f t="shared" si="0"/>
        <v>358722</v>
      </c>
      <c r="I117" s="13" t="s">
        <v>74</v>
      </c>
      <c r="J117" s="14" t="s">
        <v>114</v>
      </c>
      <c r="K117" s="14"/>
      <c r="L117" s="14" t="s">
        <v>363</v>
      </c>
      <c r="M117" s="13">
        <v>360828</v>
      </c>
    </row>
    <row r="118" spans="1:15" ht="34.5" customHeight="1" x14ac:dyDescent="0.25">
      <c r="A118" s="61" t="s">
        <v>177</v>
      </c>
      <c r="B118" s="58">
        <v>31</v>
      </c>
      <c r="C118" s="55" t="s">
        <v>46</v>
      </c>
      <c r="D118" s="55" t="s">
        <v>47</v>
      </c>
      <c r="E118" s="55" t="s">
        <v>33</v>
      </c>
      <c r="F118" s="43">
        <v>26423.1</v>
      </c>
      <c r="G118" s="8">
        <v>5.32</v>
      </c>
      <c r="H118" s="21">
        <f t="shared" si="0"/>
        <v>140570.89199999999</v>
      </c>
      <c r="I118" s="13" t="s">
        <v>62</v>
      </c>
      <c r="J118" s="14" t="s">
        <v>116</v>
      </c>
      <c r="K118" s="14"/>
      <c r="L118" s="14" t="s">
        <v>260</v>
      </c>
      <c r="M118" s="13">
        <v>522327</v>
      </c>
    </row>
    <row r="119" spans="1:15" ht="34.5" customHeight="1" x14ac:dyDescent="0.25">
      <c r="A119" s="62"/>
      <c r="B119" s="59"/>
      <c r="C119" s="56"/>
      <c r="D119" s="56"/>
      <c r="E119" s="56"/>
      <c r="F119" s="44"/>
      <c r="G119" s="8">
        <v>6.2510000000000003</v>
      </c>
      <c r="H119" s="21">
        <f t="shared" ref="H119:H121" si="17">G119*F119</f>
        <v>0</v>
      </c>
      <c r="I119" s="13" t="s">
        <v>72</v>
      </c>
      <c r="J119" s="14" t="s">
        <v>117</v>
      </c>
      <c r="K119" s="14"/>
      <c r="L119" s="14" t="s">
        <v>284</v>
      </c>
      <c r="M119" s="13">
        <v>763888</v>
      </c>
    </row>
    <row r="120" spans="1:15" ht="34.5" customHeight="1" x14ac:dyDescent="0.25">
      <c r="A120" s="62"/>
      <c r="B120" s="59"/>
      <c r="C120" s="56"/>
      <c r="D120" s="56"/>
      <c r="E120" s="56"/>
      <c r="F120" s="44"/>
      <c r="G120" s="8">
        <v>8.4</v>
      </c>
      <c r="H120" s="21">
        <f t="shared" si="17"/>
        <v>0</v>
      </c>
      <c r="I120" s="13" t="s">
        <v>73</v>
      </c>
      <c r="J120" s="14" t="s">
        <v>118</v>
      </c>
      <c r="K120" s="14"/>
      <c r="L120" s="14" t="s">
        <v>221</v>
      </c>
      <c r="M120" s="13">
        <v>75749</v>
      </c>
    </row>
    <row r="121" spans="1:15" ht="34.5" customHeight="1" x14ac:dyDescent="0.25">
      <c r="A121" s="63"/>
      <c r="B121" s="60"/>
      <c r="C121" s="57"/>
      <c r="D121" s="57"/>
      <c r="E121" s="57"/>
      <c r="F121" s="45"/>
      <c r="G121" s="8">
        <v>9.02</v>
      </c>
      <c r="H121" s="21">
        <f t="shared" si="17"/>
        <v>0</v>
      </c>
      <c r="I121" s="13" t="s">
        <v>76</v>
      </c>
      <c r="J121" s="14" t="s">
        <v>119</v>
      </c>
      <c r="K121" s="14"/>
      <c r="L121" s="14" t="s">
        <v>348</v>
      </c>
      <c r="M121" s="13"/>
    </row>
    <row r="122" spans="1:15" ht="38.25" customHeight="1" x14ac:dyDescent="0.25">
      <c r="A122" s="61" t="s">
        <v>178</v>
      </c>
      <c r="B122" s="58">
        <v>32</v>
      </c>
      <c r="C122" s="55" t="s">
        <v>46</v>
      </c>
      <c r="D122" s="55" t="s">
        <v>48</v>
      </c>
      <c r="E122" s="55" t="s">
        <v>33</v>
      </c>
      <c r="F122" s="43">
        <v>7536</v>
      </c>
      <c r="G122" s="9">
        <v>4</v>
      </c>
      <c r="H122" s="21">
        <f t="shared" si="0"/>
        <v>30144</v>
      </c>
      <c r="I122" s="13" t="s">
        <v>62</v>
      </c>
      <c r="J122" s="14" t="s">
        <v>120</v>
      </c>
      <c r="K122" s="14"/>
      <c r="L122" s="14" t="s">
        <v>261</v>
      </c>
      <c r="M122" s="13">
        <v>522329</v>
      </c>
    </row>
    <row r="123" spans="1:15" ht="38.25" customHeight="1" x14ac:dyDescent="0.25">
      <c r="A123" s="62"/>
      <c r="B123" s="59"/>
      <c r="C123" s="56"/>
      <c r="D123" s="56"/>
      <c r="E123" s="56"/>
      <c r="F123" s="44"/>
      <c r="G123" s="9">
        <v>4.2629999999999999</v>
      </c>
      <c r="H123" s="21">
        <f t="shared" ref="H123:H125" si="18">G123*F123</f>
        <v>0</v>
      </c>
      <c r="I123" s="13" t="s">
        <v>72</v>
      </c>
      <c r="J123" s="14" t="s">
        <v>117</v>
      </c>
      <c r="K123" s="14"/>
      <c r="L123" s="14" t="s">
        <v>285</v>
      </c>
      <c r="M123" s="13">
        <v>763889</v>
      </c>
    </row>
    <row r="124" spans="1:15" ht="38.25" customHeight="1" x14ac:dyDescent="0.25">
      <c r="A124" s="62"/>
      <c r="B124" s="59"/>
      <c r="C124" s="56"/>
      <c r="D124" s="56"/>
      <c r="E124" s="56"/>
      <c r="F124" s="44"/>
      <c r="G124" s="9">
        <v>6.48</v>
      </c>
      <c r="H124" s="21">
        <f t="shared" si="18"/>
        <v>0</v>
      </c>
      <c r="I124" s="13" t="s">
        <v>73</v>
      </c>
      <c r="J124" s="14" t="s">
        <v>118</v>
      </c>
      <c r="K124" s="14"/>
      <c r="L124" s="14" t="s">
        <v>222</v>
      </c>
      <c r="M124" s="13">
        <v>244434</v>
      </c>
    </row>
    <row r="125" spans="1:15" ht="38.25" customHeight="1" x14ac:dyDescent="0.25">
      <c r="A125" s="63"/>
      <c r="B125" s="60"/>
      <c r="C125" s="57"/>
      <c r="D125" s="57"/>
      <c r="E125" s="57"/>
      <c r="F125" s="45"/>
      <c r="G125" s="9">
        <v>6.97</v>
      </c>
      <c r="H125" s="21">
        <f t="shared" si="18"/>
        <v>0</v>
      </c>
      <c r="I125" s="13" t="s">
        <v>76</v>
      </c>
      <c r="J125" s="14" t="s">
        <v>119</v>
      </c>
      <c r="K125" s="14"/>
      <c r="L125" s="14" t="s">
        <v>349</v>
      </c>
      <c r="M125" s="13"/>
      <c r="O125" s="29"/>
    </row>
    <row r="126" spans="1:15" ht="38.25" customHeight="1" x14ac:dyDescent="0.25">
      <c r="A126" s="61" t="s">
        <v>179</v>
      </c>
      <c r="B126" s="58">
        <v>33</v>
      </c>
      <c r="C126" s="52" t="s">
        <v>46</v>
      </c>
      <c r="D126" s="55" t="s">
        <v>49</v>
      </c>
      <c r="E126" s="55" t="s">
        <v>33</v>
      </c>
      <c r="F126" s="43">
        <v>11869.2</v>
      </c>
      <c r="G126" s="8">
        <v>2.0699999999999998</v>
      </c>
      <c r="H126" s="21">
        <f t="shared" si="0"/>
        <v>24569.243999999999</v>
      </c>
      <c r="I126" s="13" t="s">
        <v>63</v>
      </c>
      <c r="J126" s="14" t="s">
        <v>101</v>
      </c>
      <c r="K126" s="14"/>
      <c r="L126" s="14" t="s">
        <v>210</v>
      </c>
      <c r="M126" s="13">
        <v>787045</v>
      </c>
    </row>
    <row r="127" spans="1:15" ht="38.25" customHeight="1" x14ac:dyDescent="0.25">
      <c r="A127" s="62"/>
      <c r="B127" s="59"/>
      <c r="C127" s="53"/>
      <c r="D127" s="56"/>
      <c r="E127" s="56"/>
      <c r="F127" s="44"/>
      <c r="G127" s="8">
        <v>2.5</v>
      </c>
      <c r="H127" s="21">
        <f t="shared" ref="H127" si="19">G127*F127</f>
        <v>0</v>
      </c>
      <c r="I127" s="13" t="s">
        <v>62</v>
      </c>
      <c r="J127" s="14" t="s">
        <v>120</v>
      </c>
      <c r="K127" s="14"/>
      <c r="L127" s="14" t="s">
        <v>262</v>
      </c>
      <c r="M127" s="13">
        <v>522332</v>
      </c>
    </row>
    <row r="128" spans="1:15" x14ac:dyDescent="0.25">
      <c r="A128" s="62"/>
      <c r="B128" s="59"/>
      <c r="C128" s="53"/>
      <c r="D128" s="56"/>
      <c r="E128" s="56"/>
      <c r="F128" s="44"/>
      <c r="G128" s="39">
        <v>4.7859999999999996</v>
      </c>
      <c r="H128" s="21"/>
      <c r="I128" s="36" t="s">
        <v>72</v>
      </c>
      <c r="J128" s="33" t="s">
        <v>98</v>
      </c>
      <c r="K128" s="14"/>
      <c r="L128" s="14" t="s">
        <v>286</v>
      </c>
      <c r="M128" s="13">
        <v>420708</v>
      </c>
    </row>
    <row r="129" spans="1:13" x14ac:dyDescent="0.25">
      <c r="A129" s="63"/>
      <c r="B129" s="60"/>
      <c r="C129" s="54"/>
      <c r="D129" s="57"/>
      <c r="E129" s="57"/>
      <c r="F129" s="45"/>
      <c r="G129" s="41"/>
      <c r="H129" s="21">
        <f>G128*F129</f>
        <v>0</v>
      </c>
      <c r="I129" s="38"/>
      <c r="J129" s="35"/>
      <c r="K129" s="14"/>
      <c r="L129" s="14" t="s">
        <v>287</v>
      </c>
      <c r="M129" s="13">
        <v>420704</v>
      </c>
    </row>
    <row r="130" spans="1:13" ht="25.5" customHeight="1" x14ac:dyDescent="0.25">
      <c r="A130" s="61" t="s">
        <v>180</v>
      </c>
      <c r="B130" s="58">
        <v>34</v>
      </c>
      <c r="C130" s="52" t="s">
        <v>50</v>
      </c>
      <c r="D130" s="55" t="s">
        <v>51</v>
      </c>
      <c r="E130" s="55" t="s">
        <v>33</v>
      </c>
      <c r="F130" s="43">
        <v>67500</v>
      </c>
      <c r="G130" s="8">
        <v>0.14000000000000001</v>
      </c>
      <c r="H130" s="21">
        <f t="shared" si="0"/>
        <v>9450</v>
      </c>
      <c r="I130" s="13" t="s">
        <v>71</v>
      </c>
      <c r="J130" s="14" t="s">
        <v>121</v>
      </c>
      <c r="K130" s="14" t="s">
        <v>143</v>
      </c>
      <c r="L130" s="14" t="s">
        <v>195</v>
      </c>
      <c r="M130" s="13">
        <v>742769</v>
      </c>
    </row>
    <row r="131" spans="1:13" ht="25.5" customHeight="1" x14ac:dyDescent="0.25">
      <c r="A131" s="63"/>
      <c r="B131" s="60"/>
      <c r="C131" s="54"/>
      <c r="D131" s="57"/>
      <c r="E131" s="57"/>
      <c r="F131" s="45"/>
      <c r="G131" s="8">
        <v>0.53300000000000003</v>
      </c>
      <c r="H131" s="21">
        <f t="shared" ref="H131" si="20">G131*F131</f>
        <v>0</v>
      </c>
      <c r="I131" s="13" t="s">
        <v>74</v>
      </c>
      <c r="J131" s="14" t="s">
        <v>122</v>
      </c>
      <c r="K131" s="14"/>
      <c r="L131" s="14" t="s">
        <v>364</v>
      </c>
      <c r="M131" s="13">
        <v>19491</v>
      </c>
    </row>
    <row r="132" spans="1:13" x14ac:dyDescent="0.25">
      <c r="A132" s="61">
        <v>6077834348</v>
      </c>
      <c r="B132" s="58">
        <v>35</v>
      </c>
      <c r="C132" s="55" t="s">
        <v>50</v>
      </c>
      <c r="D132" s="55" t="s">
        <v>52</v>
      </c>
      <c r="E132" s="55" t="s">
        <v>33</v>
      </c>
      <c r="F132" s="43">
        <v>1327500</v>
      </c>
      <c r="G132" s="8">
        <v>0.09</v>
      </c>
      <c r="H132" s="21">
        <f t="shared" si="0"/>
        <v>119475</v>
      </c>
      <c r="I132" s="13" t="s">
        <v>71</v>
      </c>
      <c r="J132" s="14" t="s">
        <v>121</v>
      </c>
      <c r="K132" s="14" t="s">
        <v>144</v>
      </c>
      <c r="L132" s="14" t="s">
        <v>196</v>
      </c>
      <c r="M132" s="13">
        <v>1030366</v>
      </c>
    </row>
    <row r="133" spans="1:13" x14ac:dyDescent="0.25">
      <c r="A133" s="63"/>
      <c r="B133" s="60"/>
      <c r="C133" s="57"/>
      <c r="D133" s="57"/>
      <c r="E133" s="57"/>
      <c r="F133" s="45"/>
      <c r="G133" s="8">
        <v>0.222</v>
      </c>
      <c r="H133" s="21">
        <f t="shared" ref="H133" si="21">G133*F133</f>
        <v>0</v>
      </c>
      <c r="I133" s="13" t="s">
        <v>74</v>
      </c>
      <c r="J133" s="14" t="s">
        <v>122</v>
      </c>
      <c r="K133" s="14"/>
      <c r="L133" s="14" t="s">
        <v>365</v>
      </c>
      <c r="M133" s="13">
        <v>19491</v>
      </c>
    </row>
    <row r="134" spans="1:13" ht="15.75" customHeight="1" x14ac:dyDescent="0.25">
      <c r="A134" s="61" t="s">
        <v>181</v>
      </c>
      <c r="B134" s="58">
        <v>36</v>
      </c>
      <c r="C134" s="55" t="s">
        <v>53</v>
      </c>
      <c r="D134" s="55" t="s">
        <v>54</v>
      </c>
      <c r="E134" s="55" t="s">
        <v>33</v>
      </c>
      <c r="F134" s="43">
        <v>138600</v>
      </c>
      <c r="G134" s="39">
        <v>11.896000000000001</v>
      </c>
      <c r="H134" s="21"/>
      <c r="I134" s="36" t="s">
        <v>72</v>
      </c>
      <c r="J134" s="33" t="s">
        <v>123</v>
      </c>
      <c r="K134" s="14"/>
      <c r="L134" s="14" t="s">
        <v>288</v>
      </c>
      <c r="M134" s="13">
        <v>177118</v>
      </c>
    </row>
    <row r="135" spans="1:13" x14ac:dyDescent="0.25">
      <c r="A135" s="62"/>
      <c r="B135" s="59"/>
      <c r="C135" s="56"/>
      <c r="D135" s="56"/>
      <c r="E135" s="56"/>
      <c r="F135" s="44"/>
      <c r="G135" s="40"/>
      <c r="H135" s="21"/>
      <c r="I135" s="37"/>
      <c r="J135" s="34"/>
      <c r="K135" s="14"/>
      <c r="L135" s="14" t="s">
        <v>289</v>
      </c>
      <c r="M135" s="13">
        <v>714392</v>
      </c>
    </row>
    <row r="136" spans="1:13" x14ac:dyDescent="0.25">
      <c r="A136" s="62"/>
      <c r="B136" s="59"/>
      <c r="C136" s="56"/>
      <c r="D136" s="56"/>
      <c r="E136" s="56"/>
      <c r="F136" s="44"/>
      <c r="G136" s="40"/>
      <c r="H136" s="21"/>
      <c r="I136" s="37"/>
      <c r="J136" s="34"/>
      <c r="K136" s="14"/>
      <c r="L136" s="14" t="s">
        <v>290</v>
      </c>
      <c r="M136" s="13">
        <v>177122</v>
      </c>
    </row>
    <row r="137" spans="1:13" x14ac:dyDescent="0.25">
      <c r="A137" s="62"/>
      <c r="B137" s="59"/>
      <c r="C137" s="56"/>
      <c r="D137" s="56"/>
      <c r="E137" s="56"/>
      <c r="F137" s="44"/>
      <c r="G137" s="40"/>
      <c r="H137" s="21"/>
      <c r="I137" s="37"/>
      <c r="J137" s="34"/>
      <c r="K137" s="14"/>
      <c r="L137" s="14" t="s">
        <v>291</v>
      </c>
      <c r="M137" s="13">
        <v>177112</v>
      </c>
    </row>
    <row r="138" spans="1:13" x14ac:dyDescent="0.25">
      <c r="A138" s="62"/>
      <c r="B138" s="59"/>
      <c r="C138" s="56"/>
      <c r="D138" s="56"/>
      <c r="E138" s="56"/>
      <c r="F138" s="44"/>
      <c r="G138" s="40"/>
      <c r="H138" s="21"/>
      <c r="I138" s="37"/>
      <c r="J138" s="34"/>
      <c r="K138" s="14"/>
      <c r="L138" s="14" t="s">
        <v>292</v>
      </c>
      <c r="M138" s="13">
        <v>177114</v>
      </c>
    </row>
    <row r="139" spans="1:13" x14ac:dyDescent="0.25">
      <c r="A139" s="62"/>
      <c r="B139" s="59"/>
      <c r="C139" s="56"/>
      <c r="D139" s="56"/>
      <c r="E139" s="56"/>
      <c r="F139" s="44"/>
      <c r="G139" s="40"/>
      <c r="H139" s="21"/>
      <c r="I139" s="37"/>
      <c r="J139" s="34"/>
      <c r="K139" s="14"/>
      <c r="L139" s="14" t="s">
        <v>293</v>
      </c>
      <c r="M139" s="13">
        <v>177111</v>
      </c>
    </row>
    <row r="140" spans="1:13" x14ac:dyDescent="0.25">
      <c r="A140" s="62"/>
      <c r="B140" s="59"/>
      <c r="C140" s="56"/>
      <c r="D140" s="56"/>
      <c r="E140" s="56"/>
      <c r="F140" s="44"/>
      <c r="G140" s="40"/>
      <c r="H140" s="21"/>
      <c r="I140" s="37"/>
      <c r="J140" s="34"/>
      <c r="K140" s="14"/>
      <c r="L140" s="14" t="s">
        <v>294</v>
      </c>
      <c r="M140" s="13">
        <v>177123</v>
      </c>
    </row>
    <row r="141" spans="1:13" x14ac:dyDescent="0.25">
      <c r="A141" s="62"/>
      <c r="B141" s="59"/>
      <c r="C141" s="56"/>
      <c r="D141" s="56"/>
      <c r="E141" s="56"/>
      <c r="F141" s="44"/>
      <c r="G141" s="40"/>
      <c r="H141" s="21"/>
      <c r="I141" s="37"/>
      <c r="J141" s="34"/>
      <c r="K141" s="14"/>
      <c r="L141" s="14" t="s">
        <v>295</v>
      </c>
      <c r="M141" s="13">
        <v>177110</v>
      </c>
    </row>
    <row r="142" spans="1:13" x14ac:dyDescent="0.25">
      <c r="A142" s="62"/>
      <c r="B142" s="59"/>
      <c r="C142" s="56"/>
      <c r="D142" s="56"/>
      <c r="E142" s="56"/>
      <c r="F142" s="44"/>
      <c r="G142" s="40"/>
      <c r="H142" s="21"/>
      <c r="I142" s="37"/>
      <c r="J142" s="34"/>
      <c r="K142" s="14"/>
      <c r="L142" s="14" t="s">
        <v>296</v>
      </c>
      <c r="M142" s="13">
        <v>177133</v>
      </c>
    </row>
    <row r="143" spans="1:13" x14ac:dyDescent="0.25">
      <c r="A143" s="62"/>
      <c r="B143" s="59"/>
      <c r="C143" s="56"/>
      <c r="D143" s="56"/>
      <c r="E143" s="56"/>
      <c r="F143" s="44"/>
      <c r="G143" s="40"/>
      <c r="H143" s="21"/>
      <c r="I143" s="37"/>
      <c r="J143" s="34"/>
      <c r="K143" s="14"/>
      <c r="L143" s="14" t="s">
        <v>297</v>
      </c>
      <c r="M143" s="13">
        <v>714647</v>
      </c>
    </row>
    <row r="144" spans="1:13" x14ac:dyDescent="0.25">
      <c r="A144" s="62"/>
      <c r="B144" s="59"/>
      <c r="C144" s="56"/>
      <c r="D144" s="56"/>
      <c r="E144" s="56"/>
      <c r="F144" s="44"/>
      <c r="G144" s="40"/>
      <c r="H144" s="21"/>
      <c r="I144" s="37"/>
      <c r="J144" s="34"/>
      <c r="K144" s="14"/>
      <c r="L144" s="14" t="s">
        <v>298</v>
      </c>
      <c r="M144" s="13">
        <v>714668</v>
      </c>
    </row>
    <row r="145" spans="1:13" x14ac:dyDescent="0.25">
      <c r="A145" s="62"/>
      <c r="B145" s="59"/>
      <c r="C145" s="56"/>
      <c r="D145" s="56"/>
      <c r="E145" s="56"/>
      <c r="F145" s="44"/>
      <c r="G145" s="40"/>
      <c r="H145" s="21"/>
      <c r="I145" s="37"/>
      <c r="J145" s="34"/>
      <c r="K145" s="14"/>
      <c r="L145" s="14" t="s">
        <v>299</v>
      </c>
      <c r="M145" s="13">
        <v>177131</v>
      </c>
    </row>
    <row r="146" spans="1:13" x14ac:dyDescent="0.25">
      <c r="A146" s="62"/>
      <c r="B146" s="59"/>
      <c r="C146" s="56"/>
      <c r="D146" s="56"/>
      <c r="E146" s="56"/>
      <c r="F146" s="44"/>
      <c r="G146" s="40"/>
      <c r="H146" s="21"/>
      <c r="I146" s="37"/>
      <c r="J146" s="34"/>
      <c r="K146" s="14"/>
      <c r="L146" s="14" t="s">
        <v>300</v>
      </c>
      <c r="M146" s="13">
        <v>177116</v>
      </c>
    </row>
    <row r="147" spans="1:13" x14ac:dyDescent="0.25">
      <c r="A147" s="62"/>
      <c r="B147" s="59"/>
      <c r="C147" s="56"/>
      <c r="D147" s="56"/>
      <c r="E147" s="56"/>
      <c r="F147" s="44"/>
      <c r="G147" s="40"/>
      <c r="H147" s="21"/>
      <c r="I147" s="37"/>
      <c r="J147" s="34"/>
      <c r="K147" s="14"/>
      <c r="L147" s="14" t="s">
        <v>301</v>
      </c>
      <c r="M147" s="13">
        <v>177126</v>
      </c>
    </row>
    <row r="148" spans="1:13" x14ac:dyDescent="0.25">
      <c r="A148" s="62"/>
      <c r="B148" s="59"/>
      <c r="C148" s="56"/>
      <c r="D148" s="56"/>
      <c r="E148" s="56"/>
      <c r="F148" s="44"/>
      <c r="G148" s="40"/>
      <c r="H148" s="21"/>
      <c r="I148" s="37"/>
      <c r="J148" s="34"/>
      <c r="K148" s="14"/>
      <c r="L148" s="14" t="s">
        <v>302</v>
      </c>
      <c r="M148" s="13">
        <v>177132</v>
      </c>
    </row>
    <row r="149" spans="1:13" x14ac:dyDescent="0.25">
      <c r="A149" s="62"/>
      <c r="B149" s="59"/>
      <c r="C149" s="56"/>
      <c r="D149" s="56"/>
      <c r="E149" s="56"/>
      <c r="F149" s="44"/>
      <c r="G149" s="40"/>
      <c r="H149" s="21"/>
      <c r="I149" s="37"/>
      <c r="J149" s="34"/>
      <c r="K149" s="14"/>
      <c r="L149" s="14" t="s">
        <v>303</v>
      </c>
      <c r="M149" s="13">
        <v>714708</v>
      </c>
    </row>
    <row r="150" spans="1:13" x14ac:dyDescent="0.25">
      <c r="A150" s="62"/>
      <c r="B150" s="59"/>
      <c r="C150" s="56"/>
      <c r="D150" s="56"/>
      <c r="E150" s="56"/>
      <c r="F150" s="44"/>
      <c r="G150" s="40"/>
      <c r="H150" s="21"/>
      <c r="I150" s="37"/>
      <c r="J150" s="34"/>
      <c r="K150" s="14"/>
      <c r="L150" s="14" t="s">
        <v>304</v>
      </c>
      <c r="M150" s="13">
        <v>177129</v>
      </c>
    </row>
    <row r="151" spans="1:13" x14ac:dyDescent="0.25">
      <c r="A151" s="62"/>
      <c r="B151" s="59"/>
      <c r="C151" s="56"/>
      <c r="D151" s="56"/>
      <c r="E151" s="56"/>
      <c r="F151" s="44"/>
      <c r="G151" s="40"/>
      <c r="H151" s="21"/>
      <c r="I151" s="37"/>
      <c r="J151" s="34"/>
      <c r="K151" s="14"/>
      <c r="L151" s="14" t="s">
        <v>305</v>
      </c>
      <c r="M151" s="13">
        <v>177117</v>
      </c>
    </row>
    <row r="152" spans="1:13" x14ac:dyDescent="0.25">
      <c r="A152" s="62"/>
      <c r="B152" s="59"/>
      <c r="C152" s="56"/>
      <c r="D152" s="56"/>
      <c r="E152" s="56"/>
      <c r="F152" s="44"/>
      <c r="G152" s="40"/>
      <c r="H152" s="21"/>
      <c r="I152" s="37"/>
      <c r="J152" s="34"/>
      <c r="K152" s="14"/>
      <c r="L152" s="14" t="s">
        <v>306</v>
      </c>
      <c r="M152" s="13">
        <v>177127</v>
      </c>
    </row>
    <row r="153" spans="1:13" x14ac:dyDescent="0.25">
      <c r="A153" s="62"/>
      <c r="B153" s="59"/>
      <c r="C153" s="56"/>
      <c r="D153" s="56"/>
      <c r="E153" s="56"/>
      <c r="F153" s="44"/>
      <c r="G153" s="40"/>
      <c r="H153" s="21"/>
      <c r="I153" s="37"/>
      <c r="J153" s="34"/>
      <c r="K153" s="14"/>
      <c r="L153" s="14" t="s">
        <v>307</v>
      </c>
      <c r="M153" s="13">
        <v>177128</v>
      </c>
    </row>
    <row r="154" spans="1:13" x14ac:dyDescent="0.25">
      <c r="A154" s="62"/>
      <c r="B154" s="59"/>
      <c r="C154" s="56"/>
      <c r="D154" s="56"/>
      <c r="E154" s="56"/>
      <c r="F154" s="44"/>
      <c r="G154" s="40"/>
      <c r="H154" s="21"/>
      <c r="I154" s="37"/>
      <c r="J154" s="34"/>
      <c r="K154" s="14"/>
      <c r="L154" s="14" t="s">
        <v>308</v>
      </c>
      <c r="M154" s="13">
        <v>177119</v>
      </c>
    </row>
    <row r="155" spans="1:13" x14ac:dyDescent="0.25">
      <c r="A155" s="62"/>
      <c r="B155" s="59"/>
      <c r="C155" s="56"/>
      <c r="D155" s="56"/>
      <c r="E155" s="56"/>
      <c r="F155" s="44"/>
      <c r="G155" s="40"/>
      <c r="H155" s="21"/>
      <c r="I155" s="37"/>
      <c r="J155" s="34"/>
      <c r="K155" s="14"/>
      <c r="L155" s="14" t="s">
        <v>309</v>
      </c>
      <c r="M155" s="13">
        <v>177120</v>
      </c>
    </row>
    <row r="156" spans="1:13" x14ac:dyDescent="0.25">
      <c r="A156" s="62"/>
      <c r="B156" s="59"/>
      <c r="C156" s="56"/>
      <c r="D156" s="56"/>
      <c r="E156" s="56"/>
      <c r="F156" s="44"/>
      <c r="G156" s="40"/>
      <c r="H156" s="21"/>
      <c r="I156" s="37"/>
      <c r="J156" s="34"/>
      <c r="K156" s="14"/>
      <c r="L156" s="14" t="s">
        <v>311</v>
      </c>
      <c r="M156" s="13">
        <v>177121</v>
      </c>
    </row>
    <row r="157" spans="1:13" x14ac:dyDescent="0.25">
      <c r="A157" s="63"/>
      <c r="B157" s="60"/>
      <c r="C157" s="57"/>
      <c r="D157" s="57"/>
      <c r="E157" s="57"/>
      <c r="F157" s="45"/>
      <c r="G157" s="41"/>
      <c r="H157" s="21">
        <f>G134*F134</f>
        <v>1648785.6</v>
      </c>
      <c r="I157" s="38"/>
      <c r="J157" s="35"/>
      <c r="K157" s="14"/>
      <c r="L157" s="14" t="s">
        <v>310</v>
      </c>
      <c r="M157" s="13">
        <v>177130</v>
      </c>
    </row>
    <row r="158" spans="1:13" x14ac:dyDescent="0.25">
      <c r="A158" s="86" t="s">
        <v>380</v>
      </c>
      <c r="B158" s="58">
        <v>37</v>
      </c>
      <c r="C158" s="55" t="s">
        <v>369</v>
      </c>
      <c r="D158" s="55" t="s">
        <v>54</v>
      </c>
      <c r="E158" s="55" t="s">
        <v>370</v>
      </c>
      <c r="F158" s="43">
        <v>46615</v>
      </c>
      <c r="G158" s="39">
        <v>4.9950000000000001</v>
      </c>
      <c r="H158" s="21"/>
      <c r="I158" s="36" t="s">
        <v>371</v>
      </c>
      <c r="J158" s="33" t="s">
        <v>372</v>
      </c>
      <c r="K158" s="14"/>
      <c r="L158" s="14" t="s">
        <v>373</v>
      </c>
      <c r="M158" s="13"/>
    </row>
    <row r="159" spans="1:13" x14ac:dyDescent="0.25">
      <c r="A159" s="62"/>
      <c r="B159" s="59"/>
      <c r="C159" s="56"/>
      <c r="D159" s="56"/>
      <c r="E159" s="56"/>
      <c r="F159" s="44"/>
      <c r="G159" s="40"/>
      <c r="H159" s="21"/>
      <c r="I159" s="37"/>
      <c r="J159" s="34"/>
      <c r="K159" s="14"/>
      <c r="L159" s="14" t="s">
        <v>374</v>
      </c>
      <c r="M159" s="13"/>
    </row>
    <row r="160" spans="1:13" x14ac:dyDescent="0.25">
      <c r="A160" s="62"/>
      <c r="B160" s="59"/>
      <c r="C160" s="56"/>
      <c r="D160" s="56"/>
      <c r="E160" s="56"/>
      <c r="F160" s="44"/>
      <c r="G160" s="40"/>
      <c r="H160" s="21"/>
      <c r="I160" s="37"/>
      <c r="J160" s="34"/>
      <c r="K160" s="14"/>
      <c r="L160" s="14" t="s">
        <v>375</v>
      </c>
      <c r="M160" s="13"/>
    </row>
    <row r="161" spans="1:13" x14ac:dyDescent="0.25">
      <c r="A161" s="62"/>
      <c r="B161" s="59"/>
      <c r="C161" s="56"/>
      <c r="D161" s="56"/>
      <c r="E161" s="56"/>
      <c r="F161" s="44"/>
      <c r="G161" s="40"/>
      <c r="H161" s="21"/>
      <c r="I161" s="37"/>
      <c r="J161" s="34"/>
      <c r="K161" s="14"/>
      <c r="L161" s="14" t="s">
        <v>379</v>
      </c>
      <c r="M161" s="13"/>
    </row>
    <row r="162" spans="1:13" x14ac:dyDescent="0.25">
      <c r="A162" s="62"/>
      <c r="B162" s="59"/>
      <c r="C162" s="56"/>
      <c r="D162" s="56"/>
      <c r="E162" s="56"/>
      <c r="F162" s="44"/>
      <c r="G162" s="40"/>
      <c r="H162" s="21"/>
      <c r="I162" s="37"/>
      <c r="J162" s="34"/>
      <c r="K162" s="14"/>
      <c r="L162" s="14" t="s">
        <v>378</v>
      </c>
      <c r="M162" s="13"/>
    </row>
    <row r="163" spans="1:13" x14ac:dyDescent="0.25">
      <c r="A163" s="62"/>
      <c r="B163" s="59"/>
      <c r="C163" s="56"/>
      <c r="D163" s="56"/>
      <c r="E163" s="56"/>
      <c r="F163" s="44"/>
      <c r="G163" s="40"/>
      <c r="H163" s="21"/>
      <c r="I163" s="37"/>
      <c r="J163" s="34"/>
      <c r="K163" s="14"/>
      <c r="L163" s="14" t="s">
        <v>377</v>
      </c>
      <c r="M163" s="13"/>
    </row>
    <row r="164" spans="1:13" x14ac:dyDescent="0.25">
      <c r="A164" s="63"/>
      <c r="B164" s="60"/>
      <c r="C164" s="57"/>
      <c r="D164" s="57"/>
      <c r="E164" s="57"/>
      <c r="F164" s="45"/>
      <c r="G164" s="41"/>
      <c r="H164" s="21"/>
      <c r="I164" s="38"/>
      <c r="J164" s="35"/>
      <c r="K164" s="14"/>
      <c r="L164" s="14" t="s">
        <v>376</v>
      </c>
      <c r="M164" s="13"/>
    </row>
    <row r="165" spans="1:13" ht="25.5" x14ac:dyDescent="0.25">
      <c r="A165" s="28" t="s">
        <v>182</v>
      </c>
      <c r="B165" s="10">
        <v>38</v>
      </c>
      <c r="C165" s="19" t="s">
        <v>55</v>
      </c>
      <c r="D165" s="19" t="s">
        <v>56</v>
      </c>
      <c r="E165" s="18" t="s">
        <v>33</v>
      </c>
      <c r="F165" s="20">
        <v>7020</v>
      </c>
      <c r="G165" s="9">
        <v>16</v>
      </c>
      <c r="H165" s="21">
        <f t="shared" si="0"/>
        <v>112320</v>
      </c>
      <c r="I165" s="13" t="s">
        <v>78</v>
      </c>
      <c r="J165" s="14" t="s">
        <v>124</v>
      </c>
      <c r="K165" s="14"/>
      <c r="L165" s="14" t="s">
        <v>316</v>
      </c>
      <c r="M165" s="13"/>
    </row>
    <row r="166" spans="1:13" x14ac:dyDescent="0.25">
      <c r="A166" s="61" t="s">
        <v>183</v>
      </c>
      <c r="B166" s="58">
        <v>39</v>
      </c>
      <c r="C166" s="55" t="s">
        <v>55</v>
      </c>
      <c r="D166" s="55" t="s">
        <v>57</v>
      </c>
      <c r="E166" s="55" t="s">
        <v>33</v>
      </c>
      <c r="F166" s="43">
        <v>10800</v>
      </c>
      <c r="G166" s="39">
        <v>22.54</v>
      </c>
      <c r="H166" s="21"/>
      <c r="I166" s="36" t="s">
        <v>79</v>
      </c>
      <c r="J166" s="33" t="s">
        <v>125</v>
      </c>
      <c r="K166" s="14"/>
      <c r="L166" s="14" t="s">
        <v>191</v>
      </c>
      <c r="M166" s="13"/>
    </row>
    <row r="167" spans="1:13" x14ac:dyDescent="0.25">
      <c r="A167" s="62"/>
      <c r="B167" s="59"/>
      <c r="C167" s="56"/>
      <c r="D167" s="56"/>
      <c r="E167" s="56"/>
      <c r="F167" s="44"/>
      <c r="G167" s="40"/>
      <c r="H167" s="21"/>
      <c r="I167" s="37"/>
      <c r="J167" s="34"/>
      <c r="K167" s="14"/>
      <c r="L167" s="14" t="s">
        <v>192</v>
      </c>
      <c r="M167" s="13"/>
    </row>
    <row r="168" spans="1:13" x14ac:dyDescent="0.25">
      <c r="A168" s="62"/>
      <c r="B168" s="59"/>
      <c r="C168" s="56"/>
      <c r="D168" s="56"/>
      <c r="E168" s="56"/>
      <c r="F168" s="44"/>
      <c r="G168" s="40"/>
      <c r="H168" s="21"/>
      <c r="I168" s="37"/>
      <c r="J168" s="34"/>
      <c r="K168" s="14"/>
      <c r="L168" s="14" t="s">
        <v>193</v>
      </c>
      <c r="M168" s="13"/>
    </row>
    <row r="169" spans="1:13" x14ac:dyDescent="0.25">
      <c r="A169" s="63"/>
      <c r="B169" s="60"/>
      <c r="C169" s="57"/>
      <c r="D169" s="57"/>
      <c r="E169" s="57"/>
      <c r="F169" s="45"/>
      <c r="G169" s="41"/>
      <c r="H169" s="21">
        <f>G166*F166</f>
        <v>243432</v>
      </c>
      <c r="I169" s="38"/>
      <c r="J169" s="35"/>
      <c r="K169" s="14"/>
      <c r="L169" s="25" t="s">
        <v>190</v>
      </c>
      <c r="M169" s="13"/>
    </row>
    <row r="170" spans="1:13" x14ac:dyDescent="0.25">
      <c r="A170" s="61" t="s">
        <v>184</v>
      </c>
      <c r="B170" s="58">
        <v>40</v>
      </c>
      <c r="C170" s="55" t="s">
        <v>58</v>
      </c>
      <c r="D170" s="55" t="s">
        <v>54</v>
      </c>
      <c r="E170" s="55" t="s">
        <v>33</v>
      </c>
      <c r="F170" s="43">
        <v>17960</v>
      </c>
      <c r="G170" s="39">
        <v>7.3</v>
      </c>
      <c r="H170" s="21">
        <f t="shared" si="0"/>
        <v>131108</v>
      </c>
      <c r="I170" s="36" t="s">
        <v>78</v>
      </c>
      <c r="J170" s="33" t="s">
        <v>126</v>
      </c>
      <c r="K170" s="14"/>
      <c r="L170" s="14" t="s">
        <v>317</v>
      </c>
      <c r="M170" s="13"/>
    </row>
    <row r="171" spans="1:13" x14ac:dyDescent="0.25">
      <c r="A171" s="62"/>
      <c r="B171" s="59"/>
      <c r="C171" s="56"/>
      <c r="D171" s="56"/>
      <c r="E171" s="56"/>
      <c r="F171" s="44"/>
      <c r="G171" s="40"/>
      <c r="H171" s="21"/>
      <c r="I171" s="37"/>
      <c r="J171" s="34"/>
      <c r="K171" s="14"/>
      <c r="L171" s="14" t="s">
        <v>318</v>
      </c>
      <c r="M171" s="13"/>
    </row>
    <row r="172" spans="1:13" x14ac:dyDescent="0.25">
      <c r="A172" s="62"/>
      <c r="B172" s="59"/>
      <c r="C172" s="56"/>
      <c r="D172" s="56"/>
      <c r="E172" s="56"/>
      <c r="F172" s="44"/>
      <c r="G172" s="40"/>
      <c r="H172" s="21"/>
      <c r="I172" s="37"/>
      <c r="J172" s="34"/>
      <c r="K172" s="14"/>
      <c r="L172" s="14" t="s">
        <v>319</v>
      </c>
      <c r="M172" s="13"/>
    </row>
    <row r="173" spans="1:13" x14ac:dyDescent="0.25">
      <c r="A173" s="62"/>
      <c r="B173" s="59"/>
      <c r="C173" s="56"/>
      <c r="D173" s="56"/>
      <c r="E173" s="56"/>
      <c r="F173" s="44"/>
      <c r="G173" s="40"/>
      <c r="H173" s="21"/>
      <c r="I173" s="37"/>
      <c r="J173" s="34"/>
      <c r="K173" s="14"/>
      <c r="L173" s="14" t="s">
        <v>320</v>
      </c>
      <c r="M173" s="13"/>
    </row>
    <row r="174" spans="1:13" x14ac:dyDescent="0.25">
      <c r="A174" s="62"/>
      <c r="B174" s="59"/>
      <c r="C174" s="56"/>
      <c r="D174" s="56"/>
      <c r="E174" s="56"/>
      <c r="F174" s="44"/>
      <c r="G174" s="40"/>
      <c r="H174" s="21"/>
      <c r="I174" s="37"/>
      <c r="J174" s="34"/>
      <c r="K174" s="14"/>
      <c r="L174" s="14" t="s">
        <v>321</v>
      </c>
      <c r="M174" s="13"/>
    </row>
    <row r="175" spans="1:13" x14ac:dyDescent="0.25">
      <c r="A175" s="62"/>
      <c r="B175" s="59"/>
      <c r="C175" s="56"/>
      <c r="D175" s="56"/>
      <c r="E175" s="56"/>
      <c r="F175" s="44"/>
      <c r="G175" s="40"/>
      <c r="H175" s="21"/>
      <c r="I175" s="37"/>
      <c r="J175" s="34"/>
      <c r="K175" s="14"/>
      <c r="L175" s="14" t="s">
        <v>322</v>
      </c>
      <c r="M175" s="13"/>
    </row>
    <row r="176" spans="1:13" x14ac:dyDescent="0.25">
      <c r="A176" s="62"/>
      <c r="B176" s="59"/>
      <c r="C176" s="56"/>
      <c r="D176" s="56"/>
      <c r="E176" s="56"/>
      <c r="F176" s="44"/>
      <c r="G176" s="40"/>
      <c r="H176" s="21"/>
      <c r="I176" s="37"/>
      <c r="J176" s="34"/>
      <c r="K176" s="14"/>
      <c r="L176" s="14" t="s">
        <v>323</v>
      </c>
      <c r="M176" s="13"/>
    </row>
    <row r="177" spans="1:13" x14ac:dyDescent="0.25">
      <c r="A177" s="62"/>
      <c r="B177" s="59"/>
      <c r="C177" s="56"/>
      <c r="D177" s="56"/>
      <c r="E177" s="56"/>
      <c r="F177" s="44"/>
      <c r="G177" s="40"/>
      <c r="H177" s="21"/>
      <c r="I177" s="37"/>
      <c r="J177" s="34"/>
      <c r="K177" s="14"/>
      <c r="L177" s="14" t="s">
        <v>324</v>
      </c>
      <c r="M177" s="13"/>
    </row>
    <row r="178" spans="1:13" x14ac:dyDescent="0.25">
      <c r="A178" s="63"/>
      <c r="B178" s="60"/>
      <c r="C178" s="57"/>
      <c r="D178" s="57"/>
      <c r="E178" s="57"/>
      <c r="F178" s="45"/>
      <c r="G178" s="41"/>
      <c r="H178" s="21"/>
      <c r="I178" s="38"/>
      <c r="J178" s="35"/>
      <c r="K178" s="14"/>
      <c r="L178" s="14" t="s">
        <v>325</v>
      </c>
      <c r="M178" s="13"/>
    </row>
    <row r="179" spans="1:13" ht="30" x14ac:dyDescent="0.25">
      <c r="A179" s="64" t="s">
        <v>185</v>
      </c>
      <c r="B179" s="58">
        <v>42</v>
      </c>
      <c r="C179" s="67" t="s">
        <v>60</v>
      </c>
      <c r="D179" s="49" t="s">
        <v>59</v>
      </c>
      <c r="E179" s="49" t="s">
        <v>6</v>
      </c>
      <c r="F179" s="43">
        <v>135</v>
      </c>
      <c r="G179" s="39">
        <v>550</v>
      </c>
      <c r="H179" s="21">
        <f t="shared" si="0"/>
        <v>74250</v>
      </c>
      <c r="I179" s="36" t="s">
        <v>72</v>
      </c>
      <c r="J179" s="33" t="s">
        <v>127</v>
      </c>
      <c r="K179" s="14"/>
      <c r="L179" s="14" t="s">
        <v>312</v>
      </c>
      <c r="M179" s="13">
        <v>150412</v>
      </c>
    </row>
    <row r="180" spans="1:13" ht="30" x14ac:dyDescent="0.25">
      <c r="A180" s="65"/>
      <c r="B180" s="59"/>
      <c r="C180" s="68"/>
      <c r="D180" s="50"/>
      <c r="E180" s="50"/>
      <c r="F180" s="44"/>
      <c r="G180" s="40"/>
      <c r="H180" s="21"/>
      <c r="I180" s="37"/>
      <c r="J180" s="34"/>
      <c r="K180" s="14"/>
      <c r="L180" s="14" t="s">
        <v>313</v>
      </c>
      <c r="M180" s="13">
        <v>150413</v>
      </c>
    </row>
    <row r="181" spans="1:13" x14ac:dyDescent="0.25">
      <c r="A181" s="65"/>
      <c r="B181" s="59"/>
      <c r="C181" s="68"/>
      <c r="D181" s="50"/>
      <c r="E181" s="50"/>
      <c r="F181" s="44"/>
      <c r="G181" s="40"/>
      <c r="H181" s="21"/>
      <c r="I181" s="37"/>
      <c r="J181" s="34"/>
      <c r="K181" s="14"/>
      <c r="L181" s="14" t="s">
        <v>314</v>
      </c>
      <c r="M181" s="13">
        <v>150414</v>
      </c>
    </row>
    <row r="182" spans="1:13" x14ac:dyDescent="0.25">
      <c r="A182" s="65"/>
      <c r="B182" s="59"/>
      <c r="C182" s="68"/>
      <c r="D182" s="50"/>
      <c r="E182" s="50"/>
      <c r="F182" s="44"/>
      <c r="G182" s="41"/>
      <c r="H182" s="21"/>
      <c r="I182" s="38"/>
      <c r="J182" s="35"/>
      <c r="K182" s="14"/>
      <c r="L182" s="14" t="s">
        <v>315</v>
      </c>
      <c r="M182" s="13">
        <v>150411</v>
      </c>
    </row>
    <row r="183" spans="1:13" x14ac:dyDescent="0.25">
      <c r="A183" s="65"/>
      <c r="B183" s="59"/>
      <c r="C183" s="68"/>
      <c r="D183" s="50"/>
      <c r="E183" s="50"/>
      <c r="F183" s="44"/>
      <c r="G183" s="8">
        <v>587</v>
      </c>
      <c r="H183" s="21">
        <f t="shared" ref="H183" si="22">G183*F183</f>
        <v>0</v>
      </c>
      <c r="I183" s="13" t="s">
        <v>63</v>
      </c>
      <c r="J183" s="14" t="s">
        <v>128</v>
      </c>
      <c r="K183" s="14"/>
      <c r="L183" s="14" t="s">
        <v>211</v>
      </c>
      <c r="M183" s="13">
        <v>9318</v>
      </c>
    </row>
    <row r="184" spans="1:13" x14ac:dyDescent="0.25">
      <c r="A184" s="65"/>
      <c r="B184" s="59"/>
      <c r="C184" s="68"/>
      <c r="D184" s="50"/>
      <c r="E184" s="50"/>
      <c r="F184" s="44"/>
      <c r="G184" s="39">
        <v>762.8</v>
      </c>
      <c r="H184" s="21"/>
      <c r="I184" s="36" t="s">
        <v>77</v>
      </c>
      <c r="J184" s="33" t="s">
        <v>129</v>
      </c>
      <c r="K184" s="14"/>
      <c r="L184" s="14" t="s">
        <v>248</v>
      </c>
      <c r="M184" s="13">
        <v>1201124</v>
      </c>
    </row>
    <row r="185" spans="1:13" x14ac:dyDescent="0.25">
      <c r="A185" s="65"/>
      <c r="B185" s="59"/>
      <c r="C185" s="68"/>
      <c r="D185" s="50"/>
      <c r="E185" s="50"/>
      <c r="F185" s="44"/>
      <c r="G185" s="41"/>
      <c r="H185" s="21">
        <f>G184*F185</f>
        <v>0</v>
      </c>
      <c r="I185" s="38"/>
      <c r="J185" s="35"/>
      <c r="K185" s="14"/>
      <c r="L185" s="14" t="s">
        <v>249</v>
      </c>
      <c r="M185" s="13">
        <v>1201125</v>
      </c>
    </row>
    <row r="186" spans="1:13" x14ac:dyDescent="0.25">
      <c r="A186" s="65"/>
      <c r="B186" s="59"/>
      <c r="C186" s="68"/>
      <c r="D186" s="50"/>
      <c r="E186" s="50"/>
      <c r="F186" s="44"/>
      <c r="G186" s="39">
        <v>795.96</v>
      </c>
      <c r="H186" s="21"/>
      <c r="I186" s="36" t="s">
        <v>80</v>
      </c>
      <c r="J186" s="33" t="s">
        <v>130</v>
      </c>
      <c r="K186" s="14"/>
      <c r="L186" s="15" t="s">
        <v>226</v>
      </c>
      <c r="M186" s="13">
        <v>48570</v>
      </c>
    </row>
    <row r="187" spans="1:13" x14ac:dyDescent="0.25">
      <c r="A187" s="65"/>
      <c r="B187" s="59"/>
      <c r="C187" s="68"/>
      <c r="D187" s="50"/>
      <c r="E187" s="50"/>
      <c r="F187" s="44"/>
      <c r="G187" s="40"/>
      <c r="H187" s="21"/>
      <c r="I187" s="37"/>
      <c r="J187" s="34"/>
      <c r="K187" s="14"/>
      <c r="L187" s="27" t="s">
        <v>326</v>
      </c>
      <c r="M187" s="13"/>
    </row>
    <row r="188" spans="1:13" x14ac:dyDescent="0.25">
      <c r="A188" s="66"/>
      <c r="B188" s="60"/>
      <c r="C188" s="69"/>
      <c r="D188" s="51"/>
      <c r="E188" s="51"/>
      <c r="F188" s="45"/>
      <c r="G188" s="41"/>
      <c r="H188" s="21">
        <f>G186*F188</f>
        <v>0</v>
      </c>
      <c r="I188" s="38"/>
      <c r="J188" s="35"/>
      <c r="K188" s="14"/>
      <c r="L188" s="27" t="s">
        <v>327</v>
      </c>
      <c r="M188" s="13"/>
    </row>
    <row r="189" spans="1:13" ht="15.75" customHeight="1" x14ac:dyDescent="0.25">
      <c r="A189" s="64">
        <v>6077898817</v>
      </c>
      <c r="B189" s="58" t="s">
        <v>66</v>
      </c>
      <c r="C189" s="49" t="s">
        <v>68</v>
      </c>
      <c r="D189" s="49" t="s">
        <v>59</v>
      </c>
      <c r="E189" s="55" t="s">
        <v>33</v>
      </c>
      <c r="F189" s="43">
        <v>8980</v>
      </c>
      <c r="G189" s="39">
        <v>7.44</v>
      </c>
      <c r="H189" s="21"/>
      <c r="I189" s="36" t="s">
        <v>77</v>
      </c>
      <c r="J189" s="33" t="s">
        <v>131</v>
      </c>
      <c r="K189" s="14"/>
      <c r="L189" s="27" t="s">
        <v>224</v>
      </c>
      <c r="M189" s="13">
        <v>1201136</v>
      </c>
    </row>
    <row r="190" spans="1:13" x14ac:dyDescent="0.25">
      <c r="A190" s="66"/>
      <c r="B190" s="60"/>
      <c r="C190" s="51"/>
      <c r="D190" s="51"/>
      <c r="E190" s="57"/>
      <c r="F190" s="45"/>
      <c r="G190" s="41"/>
      <c r="H190" s="21">
        <f>G189*F189</f>
        <v>66811.199999999997</v>
      </c>
      <c r="I190" s="38"/>
      <c r="J190" s="35"/>
      <c r="K190" s="14"/>
      <c r="L190" s="14" t="s">
        <v>250</v>
      </c>
      <c r="M190" s="13">
        <v>1201138</v>
      </c>
    </row>
    <row r="191" spans="1:13" ht="15.75" customHeight="1" x14ac:dyDescent="0.25">
      <c r="A191" s="64">
        <v>6077898817</v>
      </c>
      <c r="B191" s="58" t="s">
        <v>67</v>
      </c>
      <c r="C191" s="49" t="s">
        <v>69</v>
      </c>
      <c r="D191" s="49" t="s">
        <v>59</v>
      </c>
      <c r="E191" s="55" t="s">
        <v>33</v>
      </c>
      <c r="F191" s="83">
        <v>155435</v>
      </c>
      <c r="G191" s="39">
        <v>5.25</v>
      </c>
      <c r="H191" s="21"/>
      <c r="I191" s="36" t="s">
        <v>77</v>
      </c>
      <c r="J191" s="33" t="s">
        <v>131</v>
      </c>
      <c r="K191" s="14"/>
      <c r="L191" s="14" t="s">
        <v>225</v>
      </c>
      <c r="M191" s="13">
        <v>1201137</v>
      </c>
    </row>
    <row r="192" spans="1:13" x14ac:dyDescent="0.25">
      <c r="A192" s="65"/>
      <c r="B192" s="59"/>
      <c r="C192" s="50"/>
      <c r="D192" s="50"/>
      <c r="E192" s="56"/>
      <c r="F192" s="84"/>
      <c r="G192" s="40"/>
      <c r="H192" s="21"/>
      <c r="I192" s="37"/>
      <c r="J192" s="34"/>
      <c r="K192" s="14"/>
      <c r="L192" s="14" t="s">
        <v>251</v>
      </c>
      <c r="M192" s="13">
        <v>335000</v>
      </c>
    </row>
    <row r="193" spans="1:13" x14ac:dyDescent="0.25">
      <c r="A193" s="65"/>
      <c r="B193" s="59"/>
      <c r="C193" s="50"/>
      <c r="D193" s="50"/>
      <c r="E193" s="56"/>
      <c r="F193" s="84"/>
      <c r="G193" s="40"/>
      <c r="H193" s="21"/>
      <c r="I193" s="37"/>
      <c r="J193" s="34"/>
      <c r="K193" s="14"/>
      <c r="L193" s="14" t="s">
        <v>252</v>
      </c>
      <c r="M193" s="13">
        <v>335005</v>
      </c>
    </row>
    <row r="194" spans="1:13" x14ac:dyDescent="0.25">
      <c r="A194" s="66"/>
      <c r="B194" s="60"/>
      <c r="C194" s="51"/>
      <c r="D194" s="51"/>
      <c r="E194" s="57"/>
      <c r="F194" s="85"/>
      <c r="G194" s="41"/>
      <c r="H194" s="21">
        <f>G191*F191</f>
        <v>816033.75</v>
      </c>
      <c r="I194" s="38"/>
      <c r="J194" s="35"/>
      <c r="K194" s="14"/>
      <c r="L194" s="14" t="s">
        <v>253</v>
      </c>
      <c r="M194" s="13">
        <v>335003</v>
      </c>
    </row>
    <row r="196" spans="1:13" x14ac:dyDescent="0.25">
      <c r="H196" s="23" t="s">
        <v>2</v>
      </c>
    </row>
    <row r="197" spans="1:13" x14ac:dyDescent="0.25">
      <c r="H197" s="24"/>
    </row>
  </sheetData>
  <autoFilter ref="B4:M194"/>
  <mergeCells count="287">
    <mergeCell ref="B158:B164"/>
    <mergeCell ref="C158:C164"/>
    <mergeCell ref="D158:D164"/>
    <mergeCell ref="E158:E164"/>
    <mergeCell ref="F158:F164"/>
    <mergeCell ref="G158:G164"/>
    <mergeCell ref="I158:I164"/>
    <mergeCell ref="J158:J164"/>
    <mergeCell ref="A158:A164"/>
    <mergeCell ref="J191:J194"/>
    <mergeCell ref="I191:I194"/>
    <mergeCell ref="G191:G194"/>
    <mergeCell ref="F191:F194"/>
    <mergeCell ref="E191:E194"/>
    <mergeCell ref="D191:D194"/>
    <mergeCell ref="C191:C194"/>
    <mergeCell ref="B191:B194"/>
    <mergeCell ref="A191:A194"/>
    <mergeCell ref="J189:J190"/>
    <mergeCell ref="I189:I190"/>
    <mergeCell ref="G189:G190"/>
    <mergeCell ref="F189:F190"/>
    <mergeCell ref="E189:E190"/>
    <mergeCell ref="D189:D190"/>
    <mergeCell ref="C189:C190"/>
    <mergeCell ref="B189:B190"/>
    <mergeCell ref="A189:A190"/>
    <mergeCell ref="J21:J23"/>
    <mergeCell ref="J19:J20"/>
    <mergeCell ref="A19:A28"/>
    <mergeCell ref="F19:F28"/>
    <mergeCell ref="B19:B28"/>
    <mergeCell ref="G21:G23"/>
    <mergeCell ref="I21:I23"/>
    <mergeCell ref="I19:I20"/>
    <mergeCell ref="G19:G20"/>
    <mergeCell ref="G24:G28"/>
    <mergeCell ref="I24:I28"/>
    <mergeCell ref="I10:I11"/>
    <mergeCell ref="G10:G11"/>
    <mergeCell ref="E10:E11"/>
    <mergeCell ref="D10:D11"/>
    <mergeCell ref="F10:F11"/>
    <mergeCell ref="C10:C11"/>
    <mergeCell ref="A10:A11"/>
    <mergeCell ref="B10:B11"/>
    <mergeCell ref="A29:A32"/>
    <mergeCell ref="B29:B32"/>
    <mergeCell ref="C29:C32"/>
    <mergeCell ref="D29:D32"/>
    <mergeCell ref="E29:E32"/>
    <mergeCell ref="F29:F32"/>
    <mergeCell ref="I30:I31"/>
    <mergeCell ref="G30:G31"/>
    <mergeCell ref="I12:I15"/>
    <mergeCell ref="G12:G15"/>
    <mergeCell ref="A12:A18"/>
    <mergeCell ref="B12:B18"/>
    <mergeCell ref="C12:C18"/>
    <mergeCell ref="D12:D18"/>
    <mergeCell ref="E12:E18"/>
    <mergeCell ref="F12:F18"/>
    <mergeCell ref="G16:G17"/>
    <mergeCell ref="I16:I17"/>
    <mergeCell ref="F39:F41"/>
    <mergeCell ref="A36:A38"/>
    <mergeCell ref="B36:B38"/>
    <mergeCell ref="C36:C38"/>
    <mergeCell ref="D36:D38"/>
    <mergeCell ref="E36:E38"/>
    <mergeCell ref="A8:A9"/>
    <mergeCell ref="B8:B9"/>
    <mergeCell ref="C8:C9"/>
    <mergeCell ref="D8:D9"/>
    <mergeCell ref="E8:E9"/>
    <mergeCell ref="A33:A35"/>
    <mergeCell ref="B33:B35"/>
    <mergeCell ref="C33:C35"/>
    <mergeCell ref="D33:D35"/>
    <mergeCell ref="A45:A49"/>
    <mergeCell ref="B45:B49"/>
    <mergeCell ref="C45:C49"/>
    <mergeCell ref="D45:D49"/>
    <mergeCell ref="E45:E49"/>
    <mergeCell ref="A39:A41"/>
    <mergeCell ref="B39:B41"/>
    <mergeCell ref="C39:C41"/>
    <mergeCell ref="D39:D41"/>
    <mergeCell ref="E39:E41"/>
    <mergeCell ref="F45:F49"/>
    <mergeCell ref="A42:A44"/>
    <mergeCell ref="B42:B44"/>
    <mergeCell ref="C42:C44"/>
    <mergeCell ref="D42:D44"/>
    <mergeCell ref="E42:E44"/>
    <mergeCell ref="A51:A53"/>
    <mergeCell ref="B51:B53"/>
    <mergeCell ref="C51:C53"/>
    <mergeCell ref="D51:D53"/>
    <mergeCell ref="E51:E53"/>
    <mergeCell ref="F51:F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81:A95"/>
    <mergeCell ref="B81:B95"/>
    <mergeCell ref="C81:C95"/>
    <mergeCell ref="D81:D95"/>
    <mergeCell ref="E81:E95"/>
    <mergeCell ref="F62:F80"/>
    <mergeCell ref="J62:J68"/>
    <mergeCell ref="I62:I68"/>
    <mergeCell ref="G62:G68"/>
    <mergeCell ref="J69:J80"/>
    <mergeCell ref="I69:I80"/>
    <mergeCell ref="G69:G80"/>
    <mergeCell ref="A62:A80"/>
    <mergeCell ref="B62:B80"/>
    <mergeCell ref="C62:C80"/>
    <mergeCell ref="D62:D80"/>
    <mergeCell ref="E62:E80"/>
    <mergeCell ref="F81:F95"/>
    <mergeCell ref="J81:J85"/>
    <mergeCell ref="I81:I85"/>
    <mergeCell ref="G81:G85"/>
    <mergeCell ref="J86:J95"/>
    <mergeCell ref="I86:I95"/>
    <mergeCell ref="G86:G95"/>
    <mergeCell ref="A99:A101"/>
    <mergeCell ref="B99:B101"/>
    <mergeCell ref="C99:C101"/>
    <mergeCell ref="D99:D101"/>
    <mergeCell ref="E99:E101"/>
    <mergeCell ref="F99:F101"/>
    <mergeCell ref="A96:A98"/>
    <mergeCell ref="B96:B98"/>
    <mergeCell ref="C96:C98"/>
    <mergeCell ref="D96:D98"/>
    <mergeCell ref="E96:E98"/>
    <mergeCell ref="A105:A108"/>
    <mergeCell ref="B105:B108"/>
    <mergeCell ref="C105:C108"/>
    <mergeCell ref="D105:D108"/>
    <mergeCell ref="E105:E108"/>
    <mergeCell ref="F105:F108"/>
    <mergeCell ref="A102:A104"/>
    <mergeCell ref="B102:B104"/>
    <mergeCell ref="C102:C104"/>
    <mergeCell ref="D102:D104"/>
    <mergeCell ref="E102:E104"/>
    <mergeCell ref="A112:A113"/>
    <mergeCell ref="B112:B113"/>
    <mergeCell ref="C112:C113"/>
    <mergeCell ref="D112:D113"/>
    <mergeCell ref="E112:E113"/>
    <mergeCell ref="F112:F113"/>
    <mergeCell ref="A109:A111"/>
    <mergeCell ref="B109:B111"/>
    <mergeCell ref="C109:C111"/>
    <mergeCell ref="D109:D111"/>
    <mergeCell ref="E109:E111"/>
    <mergeCell ref="F109:F111"/>
    <mergeCell ref="F122:F125"/>
    <mergeCell ref="A118:A121"/>
    <mergeCell ref="B118:B121"/>
    <mergeCell ref="C118:C121"/>
    <mergeCell ref="D118:D121"/>
    <mergeCell ref="E118:E121"/>
    <mergeCell ref="F118:F121"/>
    <mergeCell ref="A114:A115"/>
    <mergeCell ref="B114:B115"/>
    <mergeCell ref="C114:C115"/>
    <mergeCell ref="D114:D115"/>
    <mergeCell ref="E114:E115"/>
    <mergeCell ref="F114:F115"/>
    <mergeCell ref="A126:A129"/>
    <mergeCell ref="B126:B129"/>
    <mergeCell ref="C126:C129"/>
    <mergeCell ref="D126:D129"/>
    <mergeCell ref="E126:E129"/>
    <mergeCell ref="A122:A125"/>
    <mergeCell ref="B122:B125"/>
    <mergeCell ref="C122:C125"/>
    <mergeCell ref="D122:D125"/>
    <mergeCell ref="E122:E125"/>
    <mergeCell ref="F179:F188"/>
    <mergeCell ref="J170:J178"/>
    <mergeCell ref="I170:I178"/>
    <mergeCell ref="G170:G178"/>
    <mergeCell ref="F170:F178"/>
    <mergeCell ref="J179:J182"/>
    <mergeCell ref="I179:I182"/>
    <mergeCell ref="G179:G182"/>
    <mergeCell ref="A179:A188"/>
    <mergeCell ref="B179:B188"/>
    <mergeCell ref="C179:C188"/>
    <mergeCell ref="D179:D188"/>
    <mergeCell ref="E179:E188"/>
    <mergeCell ref="G186:G188"/>
    <mergeCell ref="I186:I188"/>
    <mergeCell ref="J186:J188"/>
    <mergeCell ref="J184:J185"/>
    <mergeCell ref="I184:I185"/>
    <mergeCell ref="G184:G185"/>
    <mergeCell ref="C134:C157"/>
    <mergeCell ref="B134:B157"/>
    <mergeCell ref="F126:F129"/>
    <mergeCell ref="A166:A169"/>
    <mergeCell ref="B166:B169"/>
    <mergeCell ref="C166:C169"/>
    <mergeCell ref="D166:D169"/>
    <mergeCell ref="E170:E178"/>
    <mergeCell ref="D170:D178"/>
    <mergeCell ref="C170:C178"/>
    <mergeCell ref="B170:B178"/>
    <mergeCell ref="A170:A178"/>
    <mergeCell ref="E166:E169"/>
    <mergeCell ref="A134:A157"/>
    <mergeCell ref="F132:F133"/>
    <mergeCell ref="F134:F157"/>
    <mergeCell ref="A132:A133"/>
    <mergeCell ref="B132:B133"/>
    <mergeCell ref="C132:C133"/>
    <mergeCell ref="D132:D133"/>
    <mergeCell ref="E132:E133"/>
    <mergeCell ref="A130:A131"/>
    <mergeCell ref="B130:B131"/>
    <mergeCell ref="C130:C131"/>
    <mergeCell ref="J128:J129"/>
    <mergeCell ref="I128:I129"/>
    <mergeCell ref="G128:G129"/>
    <mergeCell ref="F166:F169"/>
    <mergeCell ref="G166:G169"/>
    <mergeCell ref="I166:I169"/>
    <mergeCell ref="J166:J169"/>
    <mergeCell ref="E134:E157"/>
    <mergeCell ref="D134:D157"/>
    <mergeCell ref="J134:J157"/>
    <mergeCell ref="I134:I157"/>
    <mergeCell ref="G134:G157"/>
    <mergeCell ref="D130:D131"/>
    <mergeCell ref="E130:E131"/>
    <mergeCell ref="F130:F131"/>
    <mergeCell ref="J45:J47"/>
    <mergeCell ref="I45:I47"/>
    <mergeCell ref="G45:G47"/>
    <mergeCell ref="C2:J2"/>
    <mergeCell ref="F102:F104"/>
    <mergeCell ref="F96:F98"/>
    <mergeCell ref="G106:G107"/>
    <mergeCell ref="I106:I107"/>
    <mergeCell ref="J106:J107"/>
    <mergeCell ref="F54:F55"/>
    <mergeCell ref="F42:F44"/>
    <mergeCell ref="F36:F38"/>
    <mergeCell ref="E19:E28"/>
    <mergeCell ref="D19:D28"/>
    <mergeCell ref="C19:C28"/>
    <mergeCell ref="F8:F9"/>
    <mergeCell ref="J16:J17"/>
    <mergeCell ref="J30:J31"/>
    <mergeCell ref="E33:E35"/>
    <mergeCell ref="F33:F35"/>
    <mergeCell ref="J10:J11"/>
    <mergeCell ref="G52:G53"/>
    <mergeCell ref="I52:I53"/>
    <mergeCell ref="J52:J5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8759DAD62F381942866EA29923E26B2B" ma:contentTypeVersion="0" ma:contentTypeDescription="My Content Type" ma:contentTypeScope="" ma:versionID="a17f9c8f7eff1ecb6bdfc1ff5fa56264">
  <xsd:schema xmlns:xsd="http://www.w3.org/2001/XMLSchema" xmlns:xs="http://www.w3.org/2001/XMLSchema" xmlns:p="http://schemas.microsoft.com/office/2006/metadata/properties" xmlns:ns2="397B19D0-B431-4FEA-9FA1-A80706919F20" xmlns:ns3="d77a602b-ccae-41da-9e86-a315a40decae" targetNamespace="http://schemas.microsoft.com/office/2006/metadata/properties" ma:root="true" ma:fieldsID="41a02289bf8ea3558596bd4de57f4779" ns2:_="" ns3:_="">
    <xsd:import namespace="397B19D0-B431-4FEA-9FA1-A80706919F20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Index" minOccurs="0"/>
                <xsd:element ref="ns2:siapsOrd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19D0-B431-4FEA-9FA1-A80706919F20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  <xsd:element name="siapsOrdine" ma:index="5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4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ex xmlns="d77a602b-ccae-41da-9e86-a315a40decae" xsi:nil="true"/>
    <siapsDataPubblicazione xmlns="397B19D0-B431-4FEA-9FA1-A80706919F20" xsi:nil="true"/>
    <siapsOrdine xmlns="397B19D0-B431-4FEA-9FA1-A80706919F20" xsi:nil="true"/>
    <siapsSintesi xmlns="397B19D0-B431-4FEA-9FA1-A80706919F20" xsi:nil="true"/>
  </documentManagement>
</p:properties>
</file>

<file path=customXml/itemProps1.xml><?xml version="1.0" encoding="utf-8"?>
<ds:datastoreItem xmlns:ds="http://schemas.openxmlformats.org/officeDocument/2006/customXml" ds:itemID="{AE5BFB10-F7EC-41E8-8917-B80A902F34A8}"/>
</file>

<file path=customXml/itemProps2.xml><?xml version="1.0" encoding="utf-8"?>
<ds:datastoreItem xmlns:ds="http://schemas.openxmlformats.org/officeDocument/2006/customXml" ds:itemID="{256AFD63-60F2-4EE4-A6D9-CAD4E55A3AD0}"/>
</file>

<file path=customXml/itemProps3.xml><?xml version="1.0" encoding="utf-8"?>
<ds:datastoreItem xmlns:ds="http://schemas.openxmlformats.org/officeDocument/2006/customXml" ds:itemID="{E9CC26E3-C702-42F3-8E2D-A2EAC9931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Reti AGGIORNATO aggiudicate per Aziende Sanitarie</dc:title>
  <dc:creator/>
  <cp:lastModifiedBy/>
  <dcterms:created xsi:type="dcterms:W3CDTF">2006-09-16T00:00:00Z</dcterms:created>
  <dcterms:modified xsi:type="dcterms:W3CDTF">2016-06-14T11:08:35Z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0x01009EA7F58EC9F24C989BA50053C6DFDE2E008759DAD62F381942866EA29923E26B2B</vt:lpwstr>
  </property>
</Properties>
</file>